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B0F5F39B-9A41-4DBB-BA93-593D1EE3C6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LD_5.7" sheetId="2" r:id="rId1"/>
  </sheets>
  <definedNames>
    <definedName name="_xlnm._FilterDatabase" localSheetId="0" hidden="1">ILD_5.7!$B$4:$H$276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0" i="2" l="1"/>
  <c r="E278" i="2" l="1"/>
  <c r="D278" i="2"/>
  <c r="F276" i="2"/>
  <c r="H276" i="2" s="1"/>
  <c r="F275" i="2"/>
  <c r="H275" i="2" s="1"/>
  <c r="F274" i="2"/>
  <c r="H274" i="2" s="1"/>
  <c r="F273" i="2"/>
  <c r="H273" i="2" s="1"/>
  <c r="F272" i="2"/>
  <c r="H272" i="2" s="1"/>
  <c r="F271" i="2"/>
  <c r="H271" i="2" s="1"/>
  <c r="F270" i="2"/>
  <c r="H270" i="2" s="1"/>
  <c r="F269" i="2"/>
  <c r="H269" i="2" s="1"/>
  <c r="F268" i="2"/>
  <c r="H268" i="2" s="1"/>
  <c r="F267" i="2"/>
  <c r="H267" i="2" s="1"/>
  <c r="F266" i="2"/>
  <c r="H266" i="2" s="1"/>
  <c r="F265" i="2"/>
  <c r="H265" i="2" s="1"/>
  <c r="F264" i="2"/>
  <c r="H264" i="2" s="1"/>
  <c r="F263" i="2"/>
  <c r="H263" i="2" s="1"/>
  <c r="F262" i="2"/>
  <c r="H262" i="2" s="1"/>
  <c r="F261" i="2"/>
  <c r="H261" i="2" s="1"/>
  <c r="F260" i="2"/>
  <c r="H260" i="2" s="1"/>
  <c r="F259" i="2"/>
  <c r="H259" i="2" s="1"/>
  <c r="F258" i="2"/>
  <c r="H258" i="2" s="1"/>
  <c r="F257" i="2"/>
  <c r="H257" i="2" s="1"/>
  <c r="F256" i="2"/>
  <c r="H256" i="2" s="1"/>
  <c r="F255" i="2"/>
  <c r="H255" i="2" s="1"/>
  <c r="F254" i="2"/>
  <c r="H254" i="2" s="1"/>
  <c r="F253" i="2"/>
  <c r="H253" i="2" s="1"/>
  <c r="F252" i="2"/>
  <c r="H252" i="2" s="1"/>
  <c r="F251" i="2"/>
  <c r="H251" i="2" s="1"/>
  <c r="F250" i="2"/>
  <c r="H250" i="2" s="1"/>
  <c r="F249" i="2"/>
  <c r="H249" i="2" s="1"/>
  <c r="F248" i="2"/>
  <c r="H248" i="2" s="1"/>
  <c r="F247" i="2"/>
  <c r="H247" i="2" s="1"/>
  <c r="F246" i="2"/>
  <c r="H246" i="2" s="1"/>
  <c r="F245" i="2"/>
  <c r="H245" i="2" s="1"/>
  <c r="F244" i="2"/>
  <c r="H244" i="2" s="1"/>
  <c r="F243" i="2"/>
  <c r="H243" i="2" s="1"/>
  <c r="F242" i="2"/>
  <c r="H242" i="2" s="1"/>
  <c r="F241" i="2"/>
  <c r="H241" i="2" s="1"/>
  <c r="F240" i="2"/>
  <c r="H240" i="2" s="1"/>
  <c r="F239" i="2"/>
  <c r="H239" i="2" s="1"/>
  <c r="F238" i="2"/>
  <c r="H238" i="2" s="1"/>
  <c r="F237" i="2"/>
  <c r="H237" i="2" s="1"/>
  <c r="F236" i="2"/>
  <c r="H236" i="2" s="1"/>
  <c r="F235" i="2"/>
  <c r="H235" i="2" s="1"/>
  <c r="F234" i="2"/>
  <c r="H234" i="2" s="1"/>
  <c r="F233" i="2"/>
  <c r="H233" i="2" s="1"/>
  <c r="F232" i="2"/>
  <c r="H232" i="2" s="1"/>
  <c r="F231" i="2"/>
  <c r="H231" i="2" s="1"/>
  <c r="F230" i="2"/>
  <c r="H230" i="2" s="1"/>
  <c r="F229" i="2"/>
  <c r="H229" i="2" s="1"/>
  <c r="F228" i="2"/>
  <c r="H228" i="2" s="1"/>
  <c r="F227" i="2"/>
  <c r="H227" i="2" s="1"/>
  <c r="F226" i="2"/>
  <c r="H226" i="2" s="1"/>
  <c r="F225" i="2"/>
  <c r="H225" i="2" s="1"/>
  <c r="F224" i="2"/>
  <c r="H224" i="2" s="1"/>
  <c r="F223" i="2"/>
  <c r="H223" i="2" s="1"/>
  <c r="F222" i="2"/>
  <c r="H222" i="2" s="1"/>
  <c r="F221" i="2"/>
  <c r="H221" i="2" s="1"/>
  <c r="F220" i="2"/>
  <c r="H220" i="2" s="1"/>
  <c r="F219" i="2"/>
  <c r="H219" i="2" s="1"/>
  <c r="F218" i="2"/>
  <c r="H218" i="2" s="1"/>
  <c r="F217" i="2"/>
  <c r="H217" i="2" s="1"/>
  <c r="F216" i="2"/>
  <c r="H216" i="2" s="1"/>
  <c r="F215" i="2"/>
  <c r="H215" i="2" s="1"/>
  <c r="F214" i="2"/>
  <c r="H214" i="2" s="1"/>
  <c r="F213" i="2"/>
  <c r="H213" i="2" s="1"/>
  <c r="F212" i="2"/>
  <c r="H212" i="2" s="1"/>
  <c r="F211" i="2"/>
  <c r="H211" i="2" s="1"/>
  <c r="F210" i="2"/>
  <c r="H210" i="2" s="1"/>
  <c r="F209" i="2"/>
  <c r="H209" i="2" s="1"/>
  <c r="F208" i="2"/>
  <c r="H208" i="2" s="1"/>
  <c r="F207" i="2"/>
  <c r="H207" i="2" s="1"/>
  <c r="F206" i="2"/>
  <c r="H206" i="2" s="1"/>
  <c r="F205" i="2"/>
  <c r="H205" i="2" s="1"/>
  <c r="F204" i="2"/>
  <c r="H204" i="2" s="1"/>
  <c r="F203" i="2"/>
  <c r="H203" i="2" s="1"/>
  <c r="F202" i="2"/>
  <c r="H202" i="2" s="1"/>
  <c r="F201" i="2"/>
  <c r="H201" i="2" s="1"/>
  <c r="F200" i="2"/>
  <c r="H200" i="2" s="1"/>
  <c r="F199" i="2"/>
  <c r="H199" i="2" s="1"/>
  <c r="F198" i="2"/>
  <c r="H198" i="2" s="1"/>
  <c r="F197" i="2"/>
  <c r="H197" i="2" s="1"/>
  <c r="F196" i="2"/>
  <c r="H196" i="2" s="1"/>
  <c r="F195" i="2"/>
  <c r="H195" i="2" s="1"/>
  <c r="F194" i="2"/>
  <c r="H194" i="2" s="1"/>
  <c r="F193" i="2"/>
  <c r="H193" i="2" s="1"/>
  <c r="F192" i="2"/>
  <c r="H192" i="2" s="1"/>
  <c r="F191" i="2"/>
  <c r="H191" i="2" s="1"/>
  <c r="F190" i="2"/>
  <c r="H190" i="2" s="1"/>
  <c r="F189" i="2"/>
  <c r="H189" i="2" s="1"/>
  <c r="F188" i="2"/>
  <c r="H188" i="2" s="1"/>
  <c r="F187" i="2"/>
  <c r="H187" i="2" s="1"/>
  <c r="F186" i="2"/>
  <c r="H186" i="2" s="1"/>
  <c r="F185" i="2"/>
  <c r="H185" i="2" s="1"/>
  <c r="F184" i="2"/>
  <c r="H184" i="2" s="1"/>
  <c r="F183" i="2"/>
  <c r="H183" i="2" s="1"/>
  <c r="F182" i="2"/>
  <c r="H182" i="2" s="1"/>
  <c r="F181" i="2"/>
  <c r="H181" i="2" s="1"/>
  <c r="F180" i="2"/>
  <c r="H180" i="2" s="1"/>
  <c r="F179" i="2"/>
  <c r="H179" i="2" s="1"/>
  <c r="F178" i="2"/>
  <c r="F177" i="2"/>
  <c r="H177" i="2" s="1"/>
  <c r="F176" i="2"/>
  <c r="H176" i="2" s="1"/>
  <c r="F175" i="2"/>
  <c r="H175" i="2" s="1"/>
  <c r="F174" i="2"/>
  <c r="H174" i="2" s="1"/>
  <c r="F173" i="2"/>
  <c r="H173" i="2" s="1"/>
  <c r="F172" i="2"/>
  <c r="H172" i="2" s="1"/>
  <c r="F171" i="2"/>
  <c r="H171" i="2" s="1"/>
  <c r="F170" i="2"/>
  <c r="H170" i="2" s="1"/>
  <c r="F169" i="2"/>
  <c r="H169" i="2" s="1"/>
  <c r="F167" i="2"/>
  <c r="H167" i="2" s="1"/>
  <c r="F166" i="2"/>
  <c r="H166" i="2" s="1"/>
  <c r="F165" i="2"/>
  <c r="H165" i="2" s="1"/>
  <c r="F164" i="2"/>
  <c r="H164" i="2" s="1"/>
  <c r="F163" i="2"/>
  <c r="H163" i="2" s="1"/>
  <c r="F162" i="2"/>
  <c r="H162" i="2" s="1"/>
  <c r="F161" i="2"/>
  <c r="H161" i="2" s="1"/>
  <c r="F160" i="2"/>
  <c r="H160" i="2" s="1"/>
  <c r="F159" i="2"/>
  <c r="H159" i="2" s="1"/>
  <c r="F158" i="2"/>
  <c r="H158" i="2" s="1"/>
  <c r="F157" i="2"/>
  <c r="H157" i="2" s="1"/>
  <c r="F156" i="2"/>
  <c r="H156" i="2" s="1"/>
  <c r="F155" i="2"/>
  <c r="H155" i="2" s="1"/>
  <c r="F154" i="2"/>
  <c r="H154" i="2" s="1"/>
  <c r="F153" i="2"/>
  <c r="H153" i="2" s="1"/>
  <c r="F152" i="2"/>
  <c r="H152" i="2" s="1"/>
  <c r="F151" i="2"/>
  <c r="H151" i="2" s="1"/>
  <c r="F150" i="2"/>
  <c r="H150" i="2" s="1"/>
  <c r="F149" i="2"/>
  <c r="H149" i="2" s="1"/>
  <c r="F148" i="2"/>
  <c r="H148" i="2" s="1"/>
  <c r="F147" i="2"/>
  <c r="H147" i="2" s="1"/>
  <c r="F146" i="2"/>
  <c r="H146" i="2" s="1"/>
  <c r="F145" i="2"/>
  <c r="H145" i="2" s="1"/>
  <c r="F144" i="2"/>
  <c r="H144" i="2" s="1"/>
  <c r="F143" i="2"/>
  <c r="H143" i="2" s="1"/>
  <c r="F142" i="2"/>
  <c r="H142" i="2" s="1"/>
  <c r="F141" i="2"/>
  <c r="H141" i="2" s="1"/>
  <c r="F140" i="2"/>
  <c r="H140" i="2" s="1"/>
  <c r="F139" i="2"/>
  <c r="H139" i="2" s="1"/>
  <c r="F138" i="2"/>
  <c r="H138" i="2" s="1"/>
  <c r="F137" i="2"/>
  <c r="H137" i="2" s="1"/>
  <c r="F136" i="2"/>
  <c r="H136" i="2" s="1"/>
  <c r="F135" i="2"/>
  <c r="H135" i="2" s="1"/>
  <c r="F134" i="2"/>
  <c r="H134" i="2" s="1"/>
  <c r="F133" i="2"/>
  <c r="H133" i="2" s="1"/>
  <c r="F132" i="2"/>
  <c r="H132" i="2" s="1"/>
  <c r="F131" i="2"/>
  <c r="H131" i="2" s="1"/>
  <c r="F130" i="2"/>
  <c r="H130" i="2" s="1"/>
  <c r="F129" i="2"/>
  <c r="H129" i="2" s="1"/>
  <c r="F128" i="2"/>
  <c r="H128" i="2" s="1"/>
  <c r="F127" i="2"/>
  <c r="H127" i="2" s="1"/>
  <c r="F126" i="2"/>
  <c r="H126" i="2" s="1"/>
  <c r="F125" i="2"/>
  <c r="H125" i="2" s="1"/>
  <c r="F124" i="2"/>
  <c r="H124" i="2" s="1"/>
  <c r="F123" i="2"/>
  <c r="H123" i="2" s="1"/>
  <c r="F122" i="2"/>
  <c r="H122" i="2" s="1"/>
  <c r="F121" i="2"/>
  <c r="H121" i="2" s="1"/>
  <c r="F120" i="2"/>
  <c r="H120" i="2" s="1"/>
  <c r="F119" i="2"/>
  <c r="H119" i="2" s="1"/>
  <c r="F118" i="2"/>
  <c r="H118" i="2" s="1"/>
  <c r="F117" i="2"/>
  <c r="H117" i="2" s="1"/>
  <c r="F116" i="2"/>
  <c r="H116" i="2" s="1"/>
  <c r="F115" i="2"/>
  <c r="H115" i="2" s="1"/>
  <c r="F114" i="2"/>
  <c r="H114" i="2" s="1"/>
  <c r="F113" i="2"/>
  <c r="H113" i="2" s="1"/>
  <c r="F112" i="2"/>
  <c r="H112" i="2" s="1"/>
  <c r="F111" i="2"/>
  <c r="H111" i="2" s="1"/>
  <c r="F110" i="2"/>
  <c r="H110" i="2" s="1"/>
  <c r="F109" i="2"/>
  <c r="H109" i="2" s="1"/>
  <c r="F108" i="2"/>
  <c r="H108" i="2" s="1"/>
  <c r="F107" i="2"/>
  <c r="H107" i="2" s="1"/>
  <c r="F106" i="2"/>
  <c r="H106" i="2" s="1"/>
  <c r="F105" i="2"/>
  <c r="H105" i="2" s="1"/>
  <c r="F104" i="2"/>
  <c r="H104" i="2" s="1"/>
  <c r="F103" i="2"/>
  <c r="H103" i="2" s="1"/>
  <c r="F102" i="2"/>
  <c r="H102" i="2" s="1"/>
  <c r="F101" i="2"/>
  <c r="H101" i="2" s="1"/>
  <c r="F99" i="2"/>
  <c r="H99" i="2" s="1"/>
  <c r="F98" i="2"/>
  <c r="H98" i="2" s="1"/>
  <c r="F97" i="2"/>
  <c r="H97" i="2" s="1"/>
  <c r="F96" i="2"/>
  <c r="H96" i="2" s="1"/>
  <c r="F95" i="2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F79" i="2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F31" i="2"/>
  <c r="H31" i="2" s="1"/>
  <c r="F30" i="2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0" i="2"/>
  <c r="H10" i="2" s="1"/>
  <c r="F9" i="2"/>
  <c r="H9" i="2" s="1"/>
  <c r="F8" i="2"/>
  <c r="H8" i="2" s="1"/>
  <c r="F7" i="2"/>
  <c r="H7" i="2" s="1"/>
  <c r="F6" i="2"/>
  <c r="H6" i="2" s="1"/>
  <c r="F5" i="2"/>
  <c r="H5" i="2" s="1"/>
  <c r="H278" i="2" l="1"/>
  <c r="H279" i="2" s="1"/>
</calcChain>
</file>

<file path=xl/sharedStrings.xml><?xml version="1.0" encoding="utf-8"?>
<sst xmlns="http://schemas.openxmlformats.org/spreadsheetml/2006/main" count="306" uniqueCount="292">
  <si>
    <t>DOUAR HICHER</t>
  </si>
  <si>
    <t>BORJ EL AMRI</t>
  </si>
  <si>
    <t>MORNAGUIA</t>
  </si>
  <si>
    <t>EL BATTANE</t>
  </si>
  <si>
    <t>JEDEIDA</t>
  </si>
  <si>
    <t>OUED ELLIL</t>
  </si>
  <si>
    <t>DEN DEN</t>
  </si>
  <si>
    <t>TEBOURBA</t>
  </si>
  <si>
    <t>MANOUBA</t>
  </si>
  <si>
    <t>DAR ALLOUCHE</t>
  </si>
  <si>
    <t>ZAOUIET JEDIDI</t>
  </si>
  <si>
    <t>AZMOUR</t>
  </si>
  <si>
    <t>MENZEL HORR</t>
  </si>
  <si>
    <t>TAKELSA</t>
  </si>
  <si>
    <t>EL MIDA</t>
  </si>
  <si>
    <t>KORBOUS</t>
  </si>
  <si>
    <t>HAMMAM-GHEZAZ</t>
  </si>
  <si>
    <t>BOU ARGOUB</t>
  </si>
  <si>
    <t>EL MAAMOURA</t>
  </si>
  <si>
    <t>EL HAOUARIA</t>
  </si>
  <si>
    <t>TAZERKA</t>
  </si>
  <si>
    <t>SOMAA</t>
  </si>
  <si>
    <t>BENI KHALLED</t>
  </si>
  <si>
    <t>BENI KHIAR</t>
  </si>
  <si>
    <t>KORBA</t>
  </si>
  <si>
    <t>DAR CHAABANE EL FEHRI</t>
  </si>
  <si>
    <t>HAMMAMET</t>
  </si>
  <si>
    <t>KELIBIA</t>
  </si>
  <si>
    <t>SOLIMAN</t>
  </si>
  <si>
    <t>MENZEL TEMIME</t>
  </si>
  <si>
    <t>GROMBALIA</t>
  </si>
  <si>
    <t>MENZEL BOUZELFA</t>
  </si>
  <si>
    <t>NABEUL</t>
  </si>
  <si>
    <t>KONDAR</t>
  </si>
  <si>
    <t>SIDI EL HANI</t>
  </si>
  <si>
    <t>EZZOUHOUR</t>
  </si>
  <si>
    <t>ZAOUIET SOUSSE</t>
  </si>
  <si>
    <t>MESSADINE</t>
  </si>
  <si>
    <t>KSIBET ET THERAYET</t>
  </si>
  <si>
    <t>SIDI BOU ALI</t>
  </si>
  <si>
    <t>BOUFICHA</t>
  </si>
  <si>
    <t>HERGLA</t>
  </si>
  <si>
    <t>HAMMAM SOUSSE</t>
  </si>
  <si>
    <t>ENFIDHA</t>
  </si>
  <si>
    <t>AKOUDA</t>
  </si>
  <si>
    <t>KALAA SGHIRA</t>
  </si>
  <si>
    <t>KALAA KEBIRA</t>
  </si>
  <si>
    <t>M'SAKEN</t>
  </si>
  <si>
    <t>SOUSSE</t>
  </si>
  <si>
    <t>MENZEL HAYET</t>
  </si>
  <si>
    <t>SAYADA</t>
  </si>
  <si>
    <t>MENZEL KAMEL</t>
  </si>
  <si>
    <t>MENZEL FERSI</t>
  </si>
  <si>
    <t>MENZEL ENNOUR</t>
  </si>
  <si>
    <t>GHENADA</t>
  </si>
  <si>
    <t>AMIRET TOUAZRA</t>
  </si>
  <si>
    <t>SIDI AMEUR MASJED AISSA</t>
  </si>
  <si>
    <t>CHERAHIL</t>
  </si>
  <si>
    <t>SIDI BENNOUR</t>
  </si>
  <si>
    <t>BOUHJAR</t>
  </si>
  <si>
    <t>LAMTA</t>
  </si>
  <si>
    <t>MASDOUR MENZEL HARB</t>
  </si>
  <si>
    <t>AMIRET EL FHOUL</t>
  </si>
  <si>
    <t>AMIRET ELHAJJEJ</t>
  </si>
  <si>
    <t>ZAOUIET KONTECH</t>
  </si>
  <si>
    <t>BENNANE BODHER</t>
  </si>
  <si>
    <t>ZERAMDINE</t>
  </si>
  <si>
    <t>SAHLINE MAATMEUR</t>
  </si>
  <si>
    <t>TOUZA</t>
  </si>
  <si>
    <t>BEMBLA MNARA</t>
  </si>
  <si>
    <t>BENI HASSEN</t>
  </si>
  <si>
    <t>KHNISS</t>
  </si>
  <si>
    <t>KSIBET EL MEDIOUNI</t>
  </si>
  <si>
    <t>BEKALTA</t>
  </si>
  <si>
    <t>TEBOULBA</t>
  </si>
  <si>
    <t>OUERDANINE</t>
  </si>
  <si>
    <t>KSAR HELLAL</t>
  </si>
  <si>
    <t>MOKNINE</t>
  </si>
  <si>
    <t>JAMMEL</t>
  </si>
  <si>
    <t>MONASTIR</t>
  </si>
  <si>
    <t>REJICHE</t>
  </si>
  <si>
    <t>MELLOULECH</t>
  </si>
  <si>
    <t>HBIRA</t>
  </si>
  <si>
    <t>BRADAA</t>
  </si>
  <si>
    <t>OULED CHAMEKH</t>
  </si>
  <si>
    <t>KARKAR</t>
  </si>
  <si>
    <t>CHORBANE</t>
  </si>
  <si>
    <t>SIDI ALOUANE</t>
  </si>
  <si>
    <t>SOUASSI</t>
  </si>
  <si>
    <t>BOUMERDES</t>
  </si>
  <si>
    <t>CHEBBA</t>
  </si>
  <si>
    <t>EL JEM</t>
  </si>
  <si>
    <t>KSOUR ESSAF</t>
  </si>
  <si>
    <t>MAHDIA</t>
  </si>
  <si>
    <t>CHERARDA</t>
  </si>
  <si>
    <t>CHEBIKA</t>
  </si>
  <si>
    <t>MENZEL M'HIRI</t>
  </si>
  <si>
    <t>AIN JELLOULA</t>
  </si>
  <si>
    <t>EL ALA</t>
  </si>
  <si>
    <t>HAFFOUZ</t>
  </si>
  <si>
    <t>NASRALLAH</t>
  </si>
  <si>
    <t>SBIKHA</t>
  </si>
  <si>
    <t>BOUHAJLA</t>
  </si>
  <si>
    <t>OUESLATIA</t>
  </si>
  <si>
    <t>HAJEB LAYOUN</t>
  </si>
  <si>
    <t>KAIROUAN</t>
  </si>
  <si>
    <t>GHRAIBA</t>
  </si>
  <si>
    <t>TYNA</t>
  </si>
  <si>
    <t>SKHIRA</t>
  </si>
  <si>
    <t>AGAREB</t>
  </si>
  <si>
    <t>MENZEL CHAKER</t>
  </si>
  <si>
    <t>CHIHIA</t>
  </si>
  <si>
    <t>GREMDA</t>
  </si>
  <si>
    <t>BIR ALI BEN KHALIFA</t>
  </si>
  <si>
    <t>EL HENCHA</t>
  </si>
  <si>
    <t>KERKENNAH</t>
  </si>
  <si>
    <t>EL AIN</t>
  </si>
  <si>
    <t>SAKIET EDDAIER</t>
  </si>
  <si>
    <t>JEBENIANA</t>
  </si>
  <si>
    <t>SAKIET EZZIT</t>
  </si>
  <si>
    <t>MAHRES</t>
  </si>
  <si>
    <t>SFAX</t>
  </si>
  <si>
    <t>TBELBOU</t>
  </si>
  <si>
    <t>BOUCHEMMA</t>
  </si>
  <si>
    <t>MATMATA KADIMA</t>
  </si>
  <si>
    <t>CHENINI NAHAL</t>
  </si>
  <si>
    <t>METOUIA</t>
  </si>
  <si>
    <t>GHANNOUCHE</t>
  </si>
  <si>
    <t>ZARAT</t>
  </si>
  <si>
    <t>MATMATA JADIDA</t>
  </si>
  <si>
    <t>MARETH</t>
  </si>
  <si>
    <t>OUEDHREF</t>
  </si>
  <si>
    <t>EL HAMMA</t>
  </si>
  <si>
    <t>GABES</t>
  </si>
  <si>
    <t>ZARZIS NORD</t>
  </si>
  <si>
    <t>JERBA AJIM</t>
  </si>
  <si>
    <t>JERBA MIDOUN</t>
  </si>
  <si>
    <t>JERBA HOUMET ESSOUK</t>
  </si>
  <si>
    <t>BENI KHEDACHE</t>
  </si>
  <si>
    <t>BEN GUERDANE</t>
  </si>
  <si>
    <t>ZARZIS</t>
  </si>
  <si>
    <t>MEDENINE</t>
  </si>
  <si>
    <t>DHEHIBA</t>
  </si>
  <si>
    <t>BIR LAHMAR</t>
  </si>
  <si>
    <t>GHOMRASSEN</t>
  </si>
  <si>
    <t>REMADA</t>
  </si>
  <si>
    <t>TATAOUINE</t>
  </si>
  <si>
    <t>EL GOLAA</t>
  </si>
  <si>
    <t>JEMNA</t>
  </si>
  <si>
    <t>SOUK EL AHAD</t>
  </si>
  <si>
    <t>DOUZ</t>
  </si>
  <si>
    <t>KEBILI</t>
  </si>
  <si>
    <t>TAMAGHZA</t>
  </si>
  <si>
    <t>HAMMET JERID</t>
  </si>
  <si>
    <t>DEGUACHE</t>
  </si>
  <si>
    <t>NEFTA</t>
  </si>
  <si>
    <t>TOZEUR</t>
  </si>
  <si>
    <t>LELA</t>
  </si>
  <si>
    <t>EL KSAR</t>
  </si>
  <si>
    <t>EL GUETTAR</t>
  </si>
  <si>
    <t>MOULARES</t>
  </si>
  <si>
    <t>REDEYEF</t>
  </si>
  <si>
    <t>METLAOUI</t>
  </si>
  <si>
    <t>M'DHILLA</t>
  </si>
  <si>
    <t>SENED</t>
  </si>
  <si>
    <t>GAFSA</t>
  </si>
  <si>
    <t>MENZEL BOUZAIENE</t>
  </si>
  <si>
    <t>MEZZOUNA</t>
  </si>
  <si>
    <t>OULED HAFFOUZ</t>
  </si>
  <si>
    <t>SABBALA</t>
  </si>
  <si>
    <t>SIDI ALI BEN AOUN</t>
  </si>
  <si>
    <t>REGUEB</t>
  </si>
  <si>
    <t>BIR EL HAFFEY</t>
  </si>
  <si>
    <t>JELMA</t>
  </si>
  <si>
    <t>MAKNASSY</t>
  </si>
  <si>
    <t>SIDI BOUZID</t>
  </si>
  <si>
    <t>ENNOUR</t>
  </si>
  <si>
    <t>FERIANA</t>
  </si>
  <si>
    <t>HIDRA</t>
  </si>
  <si>
    <t>SBIBA</t>
  </si>
  <si>
    <t>FOUSSANA</t>
  </si>
  <si>
    <t>MAJEL BEL ABBES</t>
  </si>
  <si>
    <t>THELEPTE</t>
  </si>
  <si>
    <t>JEDLIANE</t>
  </si>
  <si>
    <t>SBEITLA</t>
  </si>
  <si>
    <t>THALA</t>
  </si>
  <si>
    <t>KASSERINE</t>
  </si>
  <si>
    <t>EL AROUSSA</t>
  </si>
  <si>
    <t>SIDI BOUROUIS</t>
  </si>
  <si>
    <t>KESRA</t>
  </si>
  <si>
    <t>LE KRIB</t>
  </si>
  <si>
    <t>BARGOU</t>
  </si>
  <si>
    <t>GAAFOUR</t>
  </si>
  <si>
    <t>ROUHIA</t>
  </si>
  <si>
    <t>MAKTHAR</t>
  </si>
  <si>
    <t>BOU ARADA</t>
  </si>
  <si>
    <t>SILIANA</t>
  </si>
  <si>
    <t>TOUIREF</t>
  </si>
  <si>
    <t>MENZEL SALEM</t>
  </si>
  <si>
    <t>NEBEUR</t>
  </si>
  <si>
    <t>JERISSA</t>
  </si>
  <si>
    <t>KALAA KHASBA</t>
  </si>
  <si>
    <t>SERS</t>
  </si>
  <si>
    <t>KALAAT SENANE</t>
  </si>
  <si>
    <t>TAJEROUINE</t>
  </si>
  <si>
    <t>KSOUR</t>
  </si>
  <si>
    <t>SAKIET SIDI YOUSSEF</t>
  </si>
  <si>
    <t>DAHMANI</t>
  </si>
  <si>
    <t>LE KEF</t>
  </si>
  <si>
    <t>FERNANA</t>
  </si>
  <si>
    <t>BENI METIR</t>
  </si>
  <si>
    <t>OUED MELIZ</t>
  </si>
  <si>
    <t>BOU SALEM</t>
  </si>
  <si>
    <t>AIN DRAHAM</t>
  </si>
  <si>
    <t>TABARKA</t>
  </si>
  <si>
    <t>GHARDIMAOU</t>
  </si>
  <si>
    <t>JENDOUBA</t>
  </si>
  <si>
    <t>MAAGOULA</t>
  </si>
  <si>
    <t>TESTOUR</t>
  </si>
  <si>
    <t>ZAHRET MEDIEN</t>
  </si>
  <si>
    <t>GOUBELLAT</t>
  </si>
  <si>
    <t>NEFZA</t>
  </si>
  <si>
    <t>TEBOURSOUK</t>
  </si>
  <si>
    <t>MEDJEZ EL BAB</t>
  </si>
  <si>
    <t>BEJA</t>
  </si>
  <si>
    <t>TINJA</t>
  </si>
  <si>
    <t>MENZEL ABDERRAHMEN</t>
  </si>
  <si>
    <t>MENZEL JEMIL</t>
  </si>
  <si>
    <t>AOUSJA</t>
  </si>
  <si>
    <t>RAF-RAF</t>
  </si>
  <si>
    <t>METLINE</t>
  </si>
  <si>
    <t>GHAR EL MELH</t>
  </si>
  <si>
    <t>SEJNANE</t>
  </si>
  <si>
    <t>EL ALIA</t>
  </si>
  <si>
    <t>RAS JEBEL</t>
  </si>
  <si>
    <t>MENZEL BOURGUIBA</t>
  </si>
  <si>
    <t>MATEUR</t>
  </si>
  <si>
    <t>BIZERTE</t>
  </si>
  <si>
    <t>JEBEL EL OUAST</t>
  </si>
  <si>
    <t>ZRIBA</t>
  </si>
  <si>
    <t>BIR M'CHERGA</t>
  </si>
  <si>
    <t>ENNADHOUR</t>
  </si>
  <si>
    <t>EL FAHS</t>
  </si>
  <si>
    <t>ZAGHOUAN</t>
  </si>
  <si>
    <t>EL MNIHLA</t>
  </si>
  <si>
    <t>RAOUED</t>
  </si>
  <si>
    <t>SOUKRA</t>
  </si>
  <si>
    <t>KALAAT ANDALOUS</t>
  </si>
  <si>
    <t>SIDI THABET</t>
  </si>
  <si>
    <t>ETTADHAMEN</t>
  </si>
  <si>
    <t>ARIANA</t>
  </si>
  <si>
    <t>FOUCHANA</t>
  </si>
  <si>
    <t>HAMMAM CHATT</t>
  </si>
  <si>
    <t>BOU M'HEL EL BASSATINE</t>
  </si>
  <si>
    <t>EL MOUROUJ</t>
  </si>
  <si>
    <t>KHLEDIA</t>
  </si>
  <si>
    <t>MORNAG</t>
  </si>
  <si>
    <t>MHAMDIA</t>
  </si>
  <si>
    <t>MEGRINE</t>
  </si>
  <si>
    <t>EZZAHRA</t>
  </si>
  <si>
    <t>RADES</t>
  </si>
  <si>
    <t>HAMMAM LIF</t>
  </si>
  <si>
    <t>BEN AROUS</t>
  </si>
  <si>
    <t>SIDI HCINE</t>
  </si>
  <si>
    <t>LE KRAM</t>
  </si>
  <si>
    <t>LA MARSA</t>
  </si>
  <si>
    <t>CARTHAGE</t>
  </si>
  <si>
    <t>LE BARDO</t>
  </si>
  <si>
    <t>SIDI BOUSAID</t>
  </si>
  <si>
    <t>LA GOULETTE</t>
  </si>
  <si>
    <t>TUNIS</t>
  </si>
  <si>
    <t>CODE_COMMUNE</t>
  </si>
  <si>
    <t>NOM_COMMUNE</t>
  </si>
  <si>
    <t>OBSERVATIONS</t>
  </si>
  <si>
    <t>Rapport manquant</t>
  </si>
  <si>
    <t>Visa du receveur de la commune manquant</t>
  </si>
  <si>
    <t>Taux de réalisation</t>
  </si>
  <si>
    <t>PAI 2021 - TOTAL Dépenses prévues</t>
  </si>
  <si>
    <t>PAI 2021 - TOTAL Dépenses ordonnancées</t>
  </si>
  <si>
    <t>ATTEINTE DE L'ILR 7.5
(1) SI OUI
(0) SI NON</t>
  </si>
  <si>
    <t>Pas de prévisions 2021</t>
  </si>
  <si>
    <t xml:space="preserve">Vérification de l’ILR 5.7 </t>
  </si>
  <si>
    <t>CONCLUSION:</t>
  </si>
  <si>
    <t>222 communes ont réalisé des dépenses &gt;10% de leurs prévisions au titre de 2021, ce qui représente un pourcentage de 81,62 % des communes. Il en découle que l’objectif est atteint.</t>
  </si>
  <si>
    <t>6 communes (La Soukra, Gabes, Sakiet Ezzit, Tébourba, Ezzouhour à Kasserine, et Azmour) n’ont pas présenté un état d’avancement.</t>
  </si>
  <si>
    <t>3 communes (Raoued, Ain Draham et Béni Mtir) ont présenté des états d’avancement non visés par le comptable de la commune</t>
  </si>
  <si>
    <t>2 communes (Jebel El Ouast et Borj El Amri) ont présentés des états d’avancement non remplis (vides).</t>
  </si>
  <si>
    <t>Il est à signaler que 18 communes ne sont pas parvenues à fournir des rapports valides comme détaillé ci-dessous :</t>
  </si>
  <si>
    <t>2 communes (Le Kram est Skhira) ont présenté des états d’avancement mais en 2021 elles n’ont présenté des PAI.</t>
  </si>
  <si>
    <t>5 communes (Zaghouan, El Fahs, Siliana, Bou Arada et El Ala) ont présenté des états d’avancement incohérents.</t>
  </si>
  <si>
    <t>Rapport non conforme (rapports vides)</t>
  </si>
  <si>
    <t>Rapport non conforme (des états d’avancement incohérents)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</si>
</sst>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_-;_-* #,##0\-;_-* &quot;-&quot;_-;_-@_-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indexed="64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rgb="FFC00000"/>
      <name val="Times New Roman"/>
      <family val="1"/>
    </font>
    <font>
      <b/>
      <sz val="10"/>
      <name val="Times New Roman"/>
      <family val="1"/>
    </font>
    <font>
      <b/>
      <sz val="10"/>
      <color rgb="FF1F497D"/>
      <name val="Times New Roman"/>
      <family val="1"/>
    </font>
    <font>
      <sz val="10.5"/>
      <name val="Consolas"/>
      <family val="3"/>
    </font>
    <font>
      <sz val="10"/>
      <color rgb="FF002060"/>
      <name val="Times New Roman"/>
      <family val="1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/>
        <bgColor theme="8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2" fillId="0" borderId="0"/>
  </cellStyleXfs>
  <cellXfs count="31">
    <xf numFmtId="0" fontId="0" fillId="0" borderId="0" xfId="0"/>
    <xf numFmtId="3" fontId="0" fillId="0" borderId="0" xfId="0" applyNumberFormat="1"/>
    <xf numFmtId="0" fontId="3" fillId="0" borderId="0" xfId="0" applyFont="1"/>
    <xf numFmtId="164" fontId="0" fillId="0" borderId="0" xfId="1" applyNumberFormat="1" applyFont="1"/>
    <xf numFmtId="3" fontId="4" fillId="0" borderId="0" xfId="0" applyNumberFormat="1" applyFont="1"/>
    <xf numFmtId="3" fontId="3" fillId="0" borderId="0" xfId="0" applyNumberFormat="1" applyFont="1"/>
    <xf numFmtId="3" fontId="0" fillId="2" borderId="0" xfId="0" applyNumberFormat="1" applyFill="1"/>
    <xf numFmtId="164" fontId="0" fillId="0" borderId="0" xfId="1" applyNumberFormat="1" applyFont="1" applyFill="1"/>
    <xf numFmtId="3" fontId="3" fillId="0" borderId="0" xfId="1" applyNumberFormat="1" applyFont="1"/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left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15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NumberFormat="1"/>
    <xf numFmtId="0" fontId="0" fillId="0" borderId="0" xfId="0" quotePrefix="1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2">
    <cellStyle name="Milliers [0] 2" xfId="2" xr:uid="{00000000-0005-0000-0000-000000000000}"/>
    <cellStyle name="Normal" xfId="0" builtinId="0"/>
    <cellStyle name="Normal 2" xfId="3" xr:uid="{00000000-0005-0000-0000-000002000000}"/>
    <cellStyle name="Normal 2 2" xfId="4" xr:uid="{00000000-0005-0000-0000-000003000000}"/>
    <cellStyle name="Normal 2 2 2" xfId="5" xr:uid="{00000000-0005-0000-0000-000004000000}"/>
    <cellStyle name="Normal 2 3" xfId="6" xr:uid="{00000000-0005-0000-0000-000005000000}"/>
    <cellStyle name="Normal 3" xfId="7" xr:uid="{00000000-0005-0000-0000-000006000000}"/>
    <cellStyle name="Normal 3 2" xfId="8" xr:uid="{00000000-0005-0000-0000-000007000000}"/>
    <cellStyle name="Normal 4" xfId="9" xr:uid="{00000000-0005-0000-0000-000008000000}"/>
    <cellStyle name="Normal 4 2" xfId="10" xr:uid="{00000000-0005-0000-0000-000009000000}"/>
    <cellStyle name="Normal 5" xfId="11" xr:uid="{00000000-0005-0000-0000-00000A000000}"/>
    <cellStyle name="Percent" xfId="1" builtinId="5"/>
  </cellStyles>
  <dxfs count="6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3" formatCode="#,##0"/>
    </dxf>
    <dxf>
      <numFmt numFmtId="164" formatCode="0.0%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563" displayName="Tableau2563" ref="B4:H276" totalsRowShown="0" headerRowDxfId="5">
  <autoFilter ref="B4:H276" xr:uid="{00000000-0009-0000-0100-000002000000}"/>
  <tableColumns count="7">
    <tableColumn id="1" xr3:uid="{00000000-0010-0000-0000-000001000000}" name="CODE_COMMUNE"/>
    <tableColumn id="5" xr3:uid="{00000000-0010-0000-0000-000005000000}" name="NOM_COMMUNE"/>
    <tableColumn id="10" xr3:uid="{00000000-0010-0000-0000-00000A000000}" name="PAI 2021 - TOTAL Dépenses prévues" dataDxfId="4"/>
    <tableColumn id="12" xr3:uid="{00000000-0010-0000-0000-00000C000000}" name="PAI 2021 - TOTAL Dépenses ordonnancées" dataDxfId="3"/>
    <tableColumn id="15" xr3:uid="{00000000-0010-0000-0000-00000F000000}" name="Taux de réalisation" dataDxfId="2">
      <calculatedColumnFormula>E5/D5</calculatedColumnFormula>
    </tableColumn>
    <tableColumn id="18" xr3:uid="{00000000-0010-0000-0000-000012000000}" name="OBSERVATIONS" dataDxfId="1"/>
    <tableColumn id="16" xr3:uid="{00000000-0010-0000-0000-000010000000}" name="ATTEINTE DE L'ILR 7.5_x000a_(1) SI OUI_x000a_(0) SI NON" dataDxfId="0">
      <calculatedColumnFormula>IF(F5&gt;=0.1,1,0)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91"/>
  <sheetViews>
    <sheetView tabSelected="1" topLeftCell="B1" zoomScale="96" zoomScaleNormal="96" workbookViewId="0">
      <pane xSplit="2" ySplit="4" topLeftCell="D5" activePane="bottomRight" state="frozen"/>
      <selection activeCell="B1" sqref="B1"/>
      <selection pane="topRight" activeCell="E1" sqref="E1"/>
      <selection pane="bottomLeft" activeCell="B2" sqref="B2"/>
      <selection pane="bottomRight" activeCell="K11" sqref="K11"/>
    </sheetView>
  </sheetViews>
  <sheetFormatPr defaultColWidth="11.5546875" defaultRowHeight="13.2" x14ac:dyDescent="0.25"/>
  <cols>
    <col min="2" max="2" width="11.6640625" customWidth="1"/>
    <col min="3" max="3" width="26.44140625" customWidth="1"/>
    <col min="4" max="4" width="12.5546875" style="1" customWidth="1"/>
    <col min="5" max="5" width="16.88671875" style="1" customWidth="1"/>
    <col min="6" max="6" width="11.44140625" style="3"/>
    <col min="7" max="7" width="41.33203125" style="2" bestFit="1" customWidth="1"/>
    <col min="8" max="8" width="12.5546875" style="26" customWidth="1"/>
    <col min="9" max="9" width="11.44140625" style="1" customWidth="1"/>
  </cols>
  <sheetData>
    <row r="2" spans="2:9" ht="17.399999999999999" x14ac:dyDescent="0.3">
      <c r="B2" s="21" t="s">
        <v>281</v>
      </c>
      <c r="C2" s="21"/>
      <c r="D2" s="21"/>
      <c r="E2" s="21"/>
      <c r="F2" s="21"/>
      <c r="G2" s="21"/>
      <c r="H2" s="21"/>
    </row>
    <row r="4" spans="2:9" ht="72.75" customHeight="1" thickBot="1" x14ac:dyDescent="0.3">
      <c r="B4" s="10" t="s">
        <v>271</v>
      </c>
      <c r="C4" s="11" t="s">
        <v>272</v>
      </c>
      <c r="D4" s="12" t="s">
        <v>277</v>
      </c>
      <c r="E4" s="12" t="s">
        <v>278</v>
      </c>
      <c r="F4" s="13" t="s">
        <v>276</v>
      </c>
      <c r="G4" s="12" t="s">
        <v>273</v>
      </c>
      <c r="H4" s="9" t="s">
        <v>279</v>
      </c>
      <c r="I4"/>
    </row>
    <row r="5" spans="2:9" ht="13.8" thickTop="1" x14ac:dyDescent="0.25">
      <c r="B5" s="22">
        <v>101</v>
      </c>
      <c r="C5" t="s">
        <v>270</v>
      </c>
      <c r="D5" s="1">
        <v>36360269</v>
      </c>
      <c r="E5" s="6">
        <v>11142147</v>
      </c>
      <c r="F5" s="3">
        <f t="shared" ref="F5:F36" si="0">E5/D5</f>
        <v>0.30643741937112734</v>
      </c>
      <c r="G5" s="5"/>
      <c r="H5" s="24">
        <f t="shared" ref="H5:H68" si="1">IF(F5&gt;=0.1,1,0)</f>
        <v>1</v>
      </c>
      <c r="I5"/>
    </row>
    <row r="6" spans="2:9" x14ac:dyDescent="0.25">
      <c r="B6" s="22">
        <v>102</v>
      </c>
      <c r="C6" t="s">
        <v>269</v>
      </c>
      <c r="D6" s="1">
        <v>5902000</v>
      </c>
      <c r="E6" s="6">
        <v>2314810.5589999999</v>
      </c>
      <c r="F6" s="3">
        <f t="shared" si="0"/>
        <v>0.39220782090816669</v>
      </c>
      <c r="G6" s="5"/>
      <c r="H6" s="24">
        <f t="shared" si="1"/>
        <v>1</v>
      </c>
      <c r="I6"/>
    </row>
    <row r="7" spans="2:9" x14ac:dyDescent="0.25">
      <c r="B7" s="22">
        <v>103</v>
      </c>
      <c r="C7" t="s">
        <v>268</v>
      </c>
      <c r="D7" s="1">
        <v>4016000</v>
      </c>
      <c r="E7" s="6">
        <v>333641</v>
      </c>
      <c r="F7" s="3">
        <f t="shared" si="0"/>
        <v>8.3077938247011957E-2</v>
      </c>
      <c r="G7" s="5"/>
      <c r="H7" s="24">
        <f t="shared" si="1"/>
        <v>0</v>
      </c>
      <c r="I7"/>
    </row>
    <row r="8" spans="2:9" x14ac:dyDescent="0.25">
      <c r="B8" s="22">
        <v>104</v>
      </c>
      <c r="C8" t="s">
        <v>267</v>
      </c>
      <c r="D8" s="1">
        <v>2197863.4579999996</v>
      </c>
      <c r="E8" s="6">
        <v>786262.4360000001</v>
      </c>
      <c r="F8" s="3">
        <f t="shared" si="0"/>
        <v>0.35773943696915511</v>
      </c>
      <c r="G8" s="5"/>
      <c r="H8" s="24">
        <f t="shared" si="1"/>
        <v>1</v>
      </c>
      <c r="I8"/>
    </row>
    <row r="9" spans="2:9" x14ac:dyDescent="0.25">
      <c r="B9" s="22">
        <v>105</v>
      </c>
      <c r="C9" t="s">
        <v>266</v>
      </c>
      <c r="D9" s="1">
        <v>2053000</v>
      </c>
      <c r="E9" s="6">
        <v>693000</v>
      </c>
      <c r="F9" s="3">
        <f t="shared" si="0"/>
        <v>0.33755479785679493</v>
      </c>
      <c r="G9" s="5"/>
      <c r="H9" s="24">
        <f t="shared" si="1"/>
        <v>1</v>
      </c>
      <c r="I9"/>
    </row>
    <row r="10" spans="2:9" x14ac:dyDescent="0.25">
      <c r="B10" s="22">
        <v>106</v>
      </c>
      <c r="C10" t="s">
        <v>265</v>
      </c>
      <c r="D10" s="1">
        <v>16674000</v>
      </c>
      <c r="E10" s="6">
        <v>4806000</v>
      </c>
      <c r="F10" s="3">
        <f t="shared" si="0"/>
        <v>0.28823317740194315</v>
      </c>
      <c r="G10" s="5"/>
      <c r="H10" s="24">
        <f t="shared" si="1"/>
        <v>1</v>
      </c>
      <c r="I10"/>
    </row>
    <row r="11" spans="2:9" x14ac:dyDescent="0.25">
      <c r="B11" s="23">
        <v>108</v>
      </c>
      <c r="C11" t="s">
        <v>264</v>
      </c>
      <c r="D11" s="1">
        <v>0</v>
      </c>
      <c r="E11" s="6">
        <v>2445194</v>
      </c>
      <c r="G11" s="8" t="s">
        <v>280</v>
      </c>
      <c r="H11" s="25"/>
      <c r="I11"/>
    </row>
    <row r="12" spans="2:9" x14ac:dyDescent="0.25">
      <c r="B12" s="23">
        <v>109</v>
      </c>
      <c r="C12" t="s">
        <v>263</v>
      </c>
      <c r="D12" s="1">
        <v>2828000</v>
      </c>
      <c r="E12" s="6">
        <v>1137838</v>
      </c>
      <c r="F12" s="3">
        <f t="shared" si="0"/>
        <v>0.40234724186704385</v>
      </c>
      <c r="G12" s="5"/>
      <c r="H12" s="24">
        <f t="shared" si="1"/>
        <v>1</v>
      </c>
      <c r="I12"/>
    </row>
    <row r="13" spans="2:9" x14ac:dyDescent="0.25">
      <c r="B13" s="22">
        <v>201</v>
      </c>
      <c r="C13" t="s">
        <v>262</v>
      </c>
      <c r="D13" s="1">
        <v>14558100</v>
      </c>
      <c r="E13" s="6">
        <v>1523000</v>
      </c>
      <c r="F13" s="3">
        <f t="shared" si="0"/>
        <v>0.1046153000734986</v>
      </c>
      <c r="G13" s="5"/>
      <c r="H13" s="24">
        <f t="shared" si="1"/>
        <v>1</v>
      </c>
      <c r="I13"/>
    </row>
    <row r="14" spans="2:9" x14ac:dyDescent="0.25">
      <c r="B14" s="22">
        <v>202</v>
      </c>
      <c r="C14" t="s">
        <v>261</v>
      </c>
      <c r="D14" s="1">
        <v>4210000</v>
      </c>
      <c r="E14" s="6">
        <v>2726500</v>
      </c>
      <c r="F14" s="3">
        <f t="shared" si="0"/>
        <v>0.647624703087886</v>
      </c>
      <c r="G14" s="5"/>
      <c r="H14" s="24">
        <f t="shared" si="1"/>
        <v>1</v>
      </c>
      <c r="I14"/>
    </row>
    <row r="15" spans="2:9" x14ac:dyDescent="0.25">
      <c r="B15" s="22">
        <v>203</v>
      </c>
      <c r="C15" t="s">
        <v>260</v>
      </c>
      <c r="D15" s="1">
        <v>5478000</v>
      </c>
      <c r="E15" s="6">
        <v>1193039.6499999999</v>
      </c>
      <c r="F15" s="3">
        <f t="shared" si="0"/>
        <v>0.21778744979919676</v>
      </c>
      <c r="G15" s="5"/>
      <c r="H15" s="24">
        <f t="shared" si="1"/>
        <v>1</v>
      </c>
      <c r="I15"/>
    </row>
    <row r="16" spans="2:9" x14ac:dyDescent="0.25">
      <c r="B16" s="22">
        <v>204</v>
      </c>
      <c r="C16" t="s">
        <v>259</v>
      </c>
      <c r="D16" s="1">
        <v>896000</v>
      </c>
      <c r="E16" s="6">
        <v>871000</v>
      </c>
      <c r="F16" s="3">
        <f t="shared" si="0"/>
        <v>0.9720982142857143</v>
      </c>
      <c r="G16" s="5"/>
      <c r="H16" s="24">
        <f t="shared" si="1"/>
        <v>1</v>
      </c>
      <c r="I16"/>
    </row>
    <row r="17" spans="2:9" x14ac:dyDescent="0.25">
      <c r="B17" s="22">
        <v>205</v>
      </c>
      <c r="C17" t="s">
        <v>258</v>
      </c>
      <c r="D17" s="1">
        <v>1808000</v>
      </c>
      <c r="E17" s="6">
        <v>378998</v>
      </c>
      <c r="F17" s="3">
        <f t="shared" si="0"/>
        <v>0.20962278761061948</v>
      </c>
      <c r="G17" s="5"/>
      <c r="H17" s="24">
        <f t="shared" si="1"/>
        <v>1</v>
      </c>
      <c r="I17"/>
    </row>
    <row r="18" spans="2:9" x14ac:dyDescent="0.25">
      <c r="B18" s="22">
        <v>206</v>
      </c>
      <c r="C18" t="s">
        <v>257</v>
      </c>
      <c r="D18" s="1">
        <v>2320957</v>
      </c>
      <c r="E18" s="6">
        <v>737738.77399999998</v>
      </c>
      <c r="F18" s="3">
        <f t="shared" si="0"/>
        <v>0.31785973372190868</v>
      </c>
      <c r="G18" s="5"/>
      <c r="H18" s="24">
        <f t="shared" si="1"/>
        <v>1</v>
      </c>
      <c r="I18"/>
    </row>
    <row r="19" spans="2:9" x14ac:dyDescent="0.25">
      <c r="B19" s="22">
        <v>207</v>
      </c>
      <c r="C19" t="s">
        <v>256</v>
      </c>
      <c r="D19" s="1">
        <v>4568898.0860000001</v>
      </c>
      <c r="E19" s="6">
        <v>1195995.801</v>
      </c>
      <c r="F19" s="3">
        <f t="shared" si="0"/>
        <v>0.26176898203633953</v>
      </c>
      <c r="G19" s="5"/>
      <c r="H19" s="24">
        <f t="shared" si="1"/>
        <v>1</v>
      </c>
      <c r="I19"/>
    </row>
    <row r="20" spans="2:9" x14ac:dyDescent="0.25">
      <c r="B20" s="22">
        <v>208</v>
      </c>
      <c r="C20" t="s">
        <v>255</v>
      </c>
      <c r="D20" s="1">
        <v>2258525</v>
      </c>
      <c r="E20" s="6">
        <v>746151</v>
      </c>
      <c r="F20" s="3">
        <f t="shared" si="0"/>
        <v>0.33037092792862599</v>
      </c>
      <c r="G20" s="5"/>
      <c r="H20" s="24">
        <f t="shared" si="1"/>
        <v>1</v>
      </c>
      <c r="I20"/>
    </row>
    <row r="21" spans="2:9" x14ac:dyDescent="0.25">
      <c r="B21" s="22">
        <v>209</v>
      </c>
      <c r="C21" t="s">
        <v>254</v>
      </c>
      <c r="D21" s="1">
        <v>8119445</v>
      </c>
      <c r="E21" s="6">
        <v>4624046</v>
      </c>
      <c r="F21" s="3">
        <f t="shared" si="0"/>
        <v>0.56950271847398437</v>
      </c>
      <c r="G21" s="5"/>
      <c r="H21" s="24">
        <f t="shared" si="1"/>
        <v>1</v>
      </c>
      <c r="I21"/>
    </row>
    <row r="22" spans="2:9" x14ac:dyDescent="0.25">
      <c r="B22" s="22">
        <v>210</v>
      </c>
      <c r="C22" t="s">
        <v>253</v>
      </c>
      <c r="D22" s="1">
        <v>1052000</v>
      </c>
      <c r="E22" s="6">
        <v>1381073</v>
      </c>
      <c r="F22" s="3">
        <f t="shared" si="0"/>
        <v>1.3128070342205322</v>
      </c>
      <c r="G22" s="5"/>
      <c r="H22" s="24">
        <f t="shared" si="1"/>
        <v>1</v>
      </c>
      <c r="I22"/>
    </row>
    <row r="23" spans="2:9" x14ac:dyDescent="0.25">
      <c r="B23" s="22">
        <v>211</v>
      </c>
      <c r="C23" t="s">
        <v>252</v>
      </c>
      <c r="D23" s="1">
        <v>2007000</v>
      </c>
      <c r="E23" s="6">
        <v>2113000</v>
      </c>
      <c r="F23" s="3">
        <f t="shared" si="0"/>
        <v>1.0528151469855507</v>
      </c>
      <c r="G23" s="5"/>
      <c r="H23" s="24">
        <f t="shared" si="1"/>
        <v>1</v>
      </c>
      <c r="I23"/>
    </row>
    <row r="24" spans="2:9" x14ac:dyDescent="0.25">
      <c r="B24" s="22">
        <v>212</v>
      </c>
      <c r="C24" t="s">
        <v>251</v>
      </c>
      <c r="D24" s="1">
        <v>3039453.2280000001</v>
      </c>
      <c r="E24" s="6">
        <v>1324498.4000000001</v>
      </c>
      <c r="F24" s="3">
        <f t="shared" si="0"/>
        <v>0.43576864016148631</v>
      </c>
      <c r="G24" s="5"/>
      <c r="H24" s="24">
        <f t="shared" si="1"/>
        <v>1</v>
      </c>
      <c r="I24"/>
    </row>
    <row r="25" spans="2:9" x14ac:dyDescent="0.25">
      <c r="B25" s="22">
        <v>301</v>
      </c>
      <c r="C25" t="s">
        <v>250</v>
      </c>
      <c r="D25" s="1">
        <v>20377382</v>
      </c>
      <c r="E25" s="6">
        <v>5961432</v>
      </c>
      <c r="F25" s="3">
        <f t="shared" si="0"/>
        <v>0.29255141803790102</v>
      </c>
      <c r="G25" s="5"/>
      <c r="H25" s="24">
        <f t="shared" si="1"/>
        <v>1</v>
      </c>
      <c r="I25"/>
    </row>
    <row r="26" spans="2:9" x14ac:dyDescent="0.25">
      <c r="B26" s="22">
        <v>302</v>
      </c>
      <c r="C26" t="s">
        <v>249</v>
      </c>
      <c r="D26" s="1">
        <v>2422032</v>
      </c>
      <c r="E26" s="6">
        <v>125832</v>
      </c>
      <c r="F26" s="3">
        <f t="shared" si="0"/>
        <v>5.1953070809964523E-2</v>
      </c>
      <c r="G26" s="5"/>
      <c r="H26" s="24">
        <f t="shared" si="1"/>
        <v>0</v>
      </c>
      <c r="I26"/>
    </row>
    <row r="27" spans="2:9" x14ac:dyDescent="0.25">
      <c r="B27" s="22">
        <v>303</v>
      </c>
      <c r="C27" t="s">
        <v>248</v>
      </c>
      <c r="D27" s="1">
        <v>1101200</v>
      </c>
      <c r="E27" s="6">
        <v>221600</v>
      </c>
      <c r="F27" s="3">
        <f t="shared" si="0"/>
        <v>0.20123501634580457</v>
      </c>
      <c r="G27" s="5"/>
      <c r="H27" s="24">
        <f t="shared" si="1"/>
        <v>1</v>
      </c>
      <c r="I27"/>
    </row>
    <row r="28" spans="2:9" x14ac:dyDescent="0.25">
      <c r="B28" s="22">
        <v>304</v>
      </c>
      <c r="C28" t="s">
        <v>247</v>
      </c>
      <c r="D28" s="1">
        <v>3063168</v>
      </c>
      <c r="E28" s="6">
        <v>211240</v>
      </c>
      <c r="F28" s="3">
        <f t="shared" si="0"/>
        <v>6.8961284526346575E-2</v>
      </c>
      <c r="G28" s="5"/>
      <c r="H28" s="24">
        <f t="shared" si="1"/>
        <v>0</v>
      </c>
      <c r="I28"/>
    </row>
    <row r="29" spans="2:9" x14ac:dyDescent="0.25">
      <c r="B29" s="22">
        <v>305</v>
      </c>
      <c r="C29" t="s">
        <v>246</v>
      </c>
      <c r="D29" s="1">
        <v>20900000</v>
      </c>
      <c r="E29" s="6">
        <v>0</v>
      </c>
      <c r="F29" s="3">
        <f t="shared" si="0"/>
        <v>0</v>
      </c>
      <c r="G29" s="5" t="s">
        <v>274</v>
      </c>
      <c r="H29" s="25">
        <f t="shared" si="1"/>
        <v>0</v>
      </c>
      <c r="I29"/>
    </row>
    <row r="30" spans="2:9" x14ac:dyDescent="0.25">
      <c r="B30" s="22">
        <v>306</v>
      </c>
      <c r="C30" t="s">
        <v>245</v>
      </c>
      <c r="D30" s="1">
        <v>5365962</v>
      </c>
      <c r="E30" s="6">
        <v>4659410.1880000001</v>
      </c>
      <c r="F30" s="3">
        <f t="shared" si="0"/>
        <v>0.86832709363204585</v>
      </c>
      <c r="G30" s="5" t="s">
        <v>275</v>
      </c>
      <c r="H30" s="25">
        <v>0</v>
      </c>
      <c r="I30"/>
    </row>
    <row r="31" spans="2:9" x14ac:dyDescent="0.25">
      <c r="B31" s="22">
        <v>307</v>
      </c>
      <c r="C31" t="s">
        <v>244</v>
      </c>
      <c r="D31" s="1">
        <v>3906998</v>
      </c>
      <c r="E31" s="6">
        <v>450068</v>
      </c>
      <c r="F31" s="3">
        <f t="shared" si="0"/>
        <v>0.11519534947292014</v>
      </c>
      <c r="G31" s="5"/>
      <c r="H31" s="24">
        <f t="shared" si="1"/>
        <v>1</v>
      </c>
      <c r="I31"/>
    </row>
    <row r="32" spans="2:9" x14ac:dyDescent="0.25">
      <c r="B32" s="22">
        <v>401</v>
      </c>
      <c r="C32" t="s">
        <v>243</v>
      </c>
      <c r="D32" s="1">
        <v>483083</v>
      </c>
      <c r="E32" s="6">
        <v>3134002</v>
      </c>
      <c r="F32" s="3">
        <f t="shared" si="0"/>
        <v>6.487502147664066</v>
      </c>
      <c r="G32" s="20" t="s">
        <v>291</v>
      </c>
      <c r="H32" s="25">
        <v>0</v>
      </c>
      <c r="I32"/>
    </row>
    <row r="33" spans="2:9" x14ac:dyDescent="0.25">
      <c r="B33" s="22">
        <v>402</v>
      </c>
      <c r="C33" t="s">
        <v>242</v>
      </c>
      <c r="D33" s="1">
        <v>960000</v>
      </c>
      <c r="E33" s="6">
        <v>76050</v>
      </c>
      <c r="F33" s="3">
        <f t="shared" si="0"/>
        <v>7.9218750000000004E-2</v>
      </c>
      <c r="G33" s="20" t="s">
        <v>291</v>
      </c>
      <c r="H33" s="25">
        <f t="shared" si="1"/>
        <v>0</v>
      </c>
      <c r="I33"/>
    </row>
    <row r="34" spans="2:9" x14ac:dyDescent="0.25">
      <c r="B34" s="22">
        <v>403</v>
      </c>
      <c r="C34" t="s">
        <v>241</v>
      </c>
      <c r="D34" s="1">
        <v>1460326</v>
      </c>
      <c r="E34" s="6">
        <v>283437</v>
      </c>
      <c r="F34" s="3">
        <f t="shared" si="0"/>
        <v>0.19409159324698733</v>
      </c>
      <c r="G34" s="5"/>
      <c r="H34" s="24">
        <f t="shared" si="1"/>
        <v>1</v>
      </c>
      <c r="I34"/>
    </row>
    <row r="35" spans="2:9" x14ac:dyDescent="0.25">
      <c r="B35" s="22">
        <v>404</v>
      </c>
      <c r="C35" t="s">
        <v>240</v>
      </c>
      <c r="D35" s="1">
        <v>1831000</v>
      </c>
      <c r="E35" s="6">
        <v>163000</v>
      </c>
      <c r="F35" s="3">
        <f t="shared" si="0"/>
        <v>8.9022392135445105E-2</v>
      </c>
      <c r="G35" s="5"/>
      <c r="H35" s="24">
        <f t="shared" si="1"/>
        <v>0</v>
      </c>
      <c r="I35"/>
    </row>
    <row r="36" spans="2:9" x14ac:dyDescent="0.25">
      <c r="B36" s="22">
        <v>405</v>
      </c>
      <c r="C36" t="s">
        <v>239</v>
      </c>
      <c r="D36" s="1">
        <v>3007800</v>
      </c>
      <c r="E36" s="6">
        <v>1887095.0889999999</v>
      </c>
      <c r="F36" s="3">
        <f t="shared" si="0"/>
        <v>0.62740045514994347</v>
      </c>
      <c r="G36" s="5"/>
      <c r="H36" s="24">
        <f t="shared" si="1"/>
        <v>1</v>
      </c>
      <c r="I36"/>
    </row>
    <row r="37" spans="2:9" x14ac:dyDescent="0.25">
      <c r="B37" s="22">
        <v>406</v>
      </c>
      <c r="C37" t="s">
        <v>238</v>
      </c>
      <c r="D37" s="1">
        <v>3275224</v>
      </c>
      <c r="E37" s="6">
        <v>0</v>
      </c>
      <c r="F37" s="3">
        <f t="shared" ref="F37:F68" si="2">E37/D37</f>
        <v>0</v>
      </c>
      <c r="G37" s="20" t="s">
        <v>290</v>
      </c>
      <c r="H37" s="25">
        <f t="shared" si="1"/>
        <v>0</v>
      </c>
      <c r="I37"/>
    </row>
    <row r="38" spans="2:9" x14ac:dyDescent="0.25">
      <c r="B38" s="22">
        <v>501</v>
      </c>
      <c r="C38" t="s">
        <v>237</v>
      </c>
      <c r="D38" s="1">
        <v>6342000</v>
      </c>
      <c r="E38" s="6">
        <v>4284633</v>
      </c>
      <c r="F38" s="3">
        <f t="shared" si="2"/>
        <v>0.6755964995269631</v>
      </c>
      <c r="G38" s="5"/>
      <c r="H38" s="24">
        <f t="shared" si="1"/>
        <v>1</v>
      </c>
      <c r="I38"/>
    </row>
    <row r="39" spans="2:9" x14ac:dyDescent="0.25">
      <c r="B39" s="22">
        <v>502</v>
      </c>
      <c r="C39" t="s">
        <v>236</v>
      </c>
      <c r="D39" s="1">
        <v>1702176</v>
      </c>
      <c r="E39" s="6">
        <v>1790317</v>
      </c>
      <c r="F39" s="3">
        <f t="shared" si="2"/>
        <v>1.0517813669091798</v>
      </c>
      <c r="G39" s="5"/>
      <c r="H39" s="24">
        <f t="shared" si="1"/>
        <v>1</v>
      </c>
      <c r="I39"/>
    </row>
    <row r="40" spans="2:9" x14ac:dyDescent="0.25">
      <c r="B40" s="22">
        <v>503</v>
      </c>
      <c r="C40" t="s">
        <v>235</v>
      </c>
      <c r="D40" s="1">
        <v>4238468</v>
      </c>
      <c r="E40" s="6">
        <v>2348402.2230000002</v>
      </c>
      <c r="F40" s="3">
        <f t="shared" si="2"/>
        <v>0.55406864532184752</v>
      </c>
      <c r="G40" s="5"/>
      <c r="H40" s="24">
        <f t="shared" si="1"/>
        <v>1</v>
      </c>
      <c r="I40"/>
    </row>
    <row r="41" spans="2:9" x14ac:dyDescent="0.25">
      <c r="B41" s="22">
        <v>504</v>
      </c>
      <c r="C41" t="s">
        <v>234</v>
      </c>
      <c r="D41" s="1">
        <v>2174500</v>
      </c>
      <c r="E41" s="6">
        <v>781230</v>
      </c>
      <c r="F41" s="3">
        <f t="shared" si="2"/>
        <v>0.35926879742469531</v>
      </c>
      <c r="G41" s="5"/>
      <c r="H41" s="24">
        <f t="shared" si="1"/>
        <v>1</v>
      </c>
      <c r="I41"/>
    </row>
    <row r="42" spans="2:9" x14ac:dyDescent="0.25">
      <c r="B42" s="22">
        <v>505</v>
      </c>
      <c r="C42" t="s">
        <v>233</v>
      </c>
      <c r="D42" s="1">
        <v>1902007</v>
      </c>
      <c r="E42" s="6">
        <v>576041</v>
      </c>
      <c r="F42" s="3">
        <f t="shared" si="2"/>
        <v>0.30285955835073164</v>
      </c>
      <c r="G42" s="5"/>
      <c r="H42" s="24">
        <f t="shared" si="1"/>
        <v>1</v>
      </c>
      <c r="I42"/>
    </row>
    <row r="43" spans="2:9" x14ac:dyDescent="0.25">
      <c r="B43" s="22">
        <v>506</v>
      </c>
      <c r="C43" t="s">
        <v>232</v>
      </c>
      <c r="D43" s="1">
        <v>1690118</v>
      </c>
      <c r="E43" s="6">
        <v>600585</v>
      </c>
      <c r="F43" s="3">
        <f t="shared" si="2"/>
        <v>0.35535092816004565</v>
      </c>
      <c r="G43" s="5"/>
      <c r="H43" s="24">
        <f t="shared" si="1"/>
        <v>1</v>
      </c>
      <c r="I43"/>
    </row>
    <row r="44" spans="2:9" x14ac:dyDescent="0.25">
      <c r="B44" s="22">
        <v>507</v>
      </c>
      <c r="C44" t="s">
        <v>231</v>
      </c>
      <c r="D44" s="1">
        <v>1436855</v>
      </c>
      <c r="E44" s="6">
        <v>780201</v>
      </c>
      <c r="F44" s="3">
        <f t="shared" si="2"/>
        <v>0.54299215996046923</v>
      </c>
      <c r="G44" s="5"/>
      <c r="H44" s="24">
        <f t="shared" si="1"/>
        <v>1</v>
      </c>
      <c r="I44"/>
    </row>
    <row r="45" spans="2:9" x14ac:dyDescent="0.25">
      <c r="B45" s="22">
        <v>508</v>
      </c>
      <c r="C45" t="s">
        <v>230</v>
      </c>
      <c r="D45" s="1">
        <v>2918794</v>
      </c>
      <c r="E45" s="6">
        <v>754275</v>
      </c>
      <c r="F45" s="3">
        <f t="shared" si="2"/>
        <v>0.2584200872003985</v>
      </c>
      <c r="G45" s="5"/>
      <c r="H45" s="24">
        <f t="shared" si="1"/>
        <v>1</v>
      </c>
      <c r="I45"/>
    </row>
    <row r="46" spans="2:9" x14ac:dyDescent="0.25">
      <c r="B46" s="22">
        <v>509</v>
      </c>
      <c r="C46" t="s">
        <v>229</v>
      </c>
      <c r="D46" s="1">
        <v>3044308</v>
      </c>
      <c r="E46" s="6">
        <v>1395146</v>
      </c>
      <c r="F46" s="3">
        <f t="shared" si="2"/>
        <v>0.45828017401655813</v>
      </c>
      <c r="G46" s="5"/>
      <c r="H46" s="24">
        <f t="shared" si="1"/>
        <v>1</v>
      </c>
      <c r="I46"/>
    </row>
    <row r="47" spans="2:9" x14ac:dyDescent="0.25">
      <c r="B47" s="22">
        <v>510</v>
      </c>
      <c r="C47" t="s">
        <v>228</v>
      </c>
      <c r="D47" s="1">
        <v>1643680</v>
      </c>
      <c r="E47" s="6">
        <v>1634698</v>
      </c>
      <c r="F47" s="3">
        <f t="shared" si="2"/>
        <v>0.99453543268762779</v>
      </c>
      <c r="G47" s="5"/>
      <c r="H47" s="24">
        <f t="shared" si="1"/>
        <v>1</v>
      </c>
      <c r="I47"/>
    </row>
    <row r="48" spans="2:9" x14ac:dyDescent="0.25">
      <c r="B48" s="22">
        <v>511</v>
      </c>
      <c r="C48" t="s">
        <v>227</v>
      </c>
      <c r="D48" s="1">
        <v>2921343</v>
      </c>
      <c r="E48" s="6">
        <v>1751239</v>
      </c>
      <c r="F48" s="3">
        <f t="shared" si="2"/>
        <v>0.59946367133198675</v>
      </c>
      <c r="G48" s="5"/>
      <c r="H48" s="24">
        <f t="shared" si="1"/>
        <v>1</v>
      </c>
      <c r="I48"/>
    </row>
    <row r="49" spans="2:9" x14ac:dyDescent="0.25">
      <c r="B49" s="22">
        <v>512</v>
      </c>
      <c r="C49" t="s">
        <v>226</v>
      </c>
      <c r="D49" s="1">
        <v>1134796</v>
      </c>
      <c r="E49" s="6">
        <v>883168.7570000001</v>
      </c>
      <c r="F49" s="3">
        <f t="shared" si="2"/>
        <v>0.77826213433956415</v>
      </c>
      <c r="G49" s="5"/>
      <c r="H49" s="24">
        <f t="shared" si="1"/>
        <v>1</v>
      </c>
      <c r="I49"/>
    </row>
    <row r="50" spans="2:9" x14ac:dyDescent="0.25">
      <c r="B50" s="22">
        <v>513</v>
      </c>
      <c r="C50" t="s">
        <v>225</v>
      </c>
      <c r="D50" s="1">
        <v>1545200</v>
      </c>
      <c r="E50" s="6">
        <v>567700</v>
      </c>
      <c r="F50" s="3">
        <f t="shared" si="2"/>
        <v>0.3673958063681077</v>
      </c>
      <c r="G50" s="5"/>
      <c r="H50" s="24">
        <f t="shared" si="1"/>
        <v>1</v>
      </c>
      <c r="I50"/>
    </row>
    <row r="51" spans="2:9" x14ac:dyDescent="0.25">
      <c r="B51" s="22">
        <v>601</v>
      </c>
      <c r="C51" t="s">
        <v>224</v>
      </c>
      <c r="D51" s="1">
        <v>3647057.6</v>
      </c>
      <c r="E51" s="6">
        <v>748964</v>
      </c>
      <c r="F51" s="3">
        <f t="shared" si="2"/>
        <v>0.20536116566955234</v>
      </c>
      <c r="G51" s="5"/>
      <c r="H51" s="24">
        <f t="shared" si="1"/>
        <v>1</v>
      </c>
      <c r="I51"/>
    </row>
    <row r="52" spans="2:9" x14ac:dyDescent="0.25">
      <c r="B52" s="22">
        <v>602</v>
      </c>
      <c r="C52" t="s">
        <v>223</v>
      </c>
      <c r="D52" s="1">
        <v>4052954.1999999997</v>
      </c>
      <c r="E52" s="6">
        <v>1021032</v>
      </c>
      <c r="F52" s="3">
        <f t="shared" si="2"/>
        <v>0.25192290601260681</v>
      </c>
      <c r="G52" s="5"/>
      <c r="H52" s="24">
        <f t="shared" si="1"/>
        <v>1</v>
      </c>
      <c r="I52"/>
    </row>
    <row r="53" spans="2:9" x14ac:dyDescent="0.25">
      <c r="B53" s="22">
        <v>603</v>
      </c>
      <c r="C53" t="s">
        <v>222</v>
      </c>
      <c r="D53" s="1">
        <v>2415575</v>
      </c>
      <c r="E53" s="6">
        <v>136267</v>
      </c>
      <c r="F53" s="3">
        <f t="shared" si="2"/>
        <v>5.6411827411692865E-2</v>
      </c>
      <c r="G53" s="5"/>
      <c r="H53" s="24">
        <f t="shared" si="1"/>
        <v>0</v>
      </c>
      <c r="I53"/>
    </row>
    <row r="54" spans="2:9" x14ac:dyDescent="0.25">
      <c r="B54" s="22">
        <v>604</v>
      </c>
      <c r="C54" t="s">
        <v>221</v>
      </c>
      <c r="D54" s="1">
        <v>673798.6</v>
      </c>
      <c r="E54" s="6">
        <v>279335</v>
      </c>
      <c r="F54" s="3">
        <f t="shared" si="2"/>
        <v>0.41456749835930201</v>
      </c>
      <c r="G54" s="5"/>
      <c r="H54" s="24">
        <f t="shared" si="1"/>
        <v>1</v>
      </c>
      <c r="I54"/>
    </row>
    <row r="55" spans="2:9" x14ac:dyDescent="0.25">
      <c r="B55" s="22">
        <v>605</v>
      </c>
      <c r="C55" t="s">
        <v>220</v>
      </c>
      <c r="D55" s="1">
        <v>1253695.1000000001</v>
      </c>
      <c r="E55" s="6">
        <v>7630</v>
      </c>
      <c r="F55" s="3">
        <f t="shared" si="2"/>
        <v>6.0860092697179718E-3</v>
      </c>
      <c r="G55" s="5"/>
      <c r="H55" s="24">
        <f t="shared" si="1"/>
        <v>0</v>
      </c>
      <c r="I55"/>
    </row>
    <row r="56" spans="2:9" x14ac:dyDescent="0.25">
      <c r="B56" s="22">
        <v>606</v>
      </c>
      <c r="C56" t="s">
        <v>219</v>
      </c>
      <c r="D56" s="1">
        <v>1647379.9000000001</v>
      </c>
      <c r="E56" s="6">
        <v>737314</v>
      </c>
      <c r="F56" s="3">
        <f t="shared" si="2"/>
        <v>0.44756768004757125</v>
      </c>
      <c r="G56" s="5"/>
      <c r="H56" s="24">
        <f t="shared" si="1"/>
        <v>1</v>
      </c>
      <c r="I56"/>
    </row>
    <row r="57" spans="2:9" x14ac:dyDescent="0.25">
      <c r="B57" s="22">
        <v>607</v>
      </c>
      <c r="C57" t="s">
        <v>218</v>
      </c>
      <c r="D57" s="1">
        <v>2350600</v>
      </c>
      <c r="E57" s="6">
        <v>147753</v>
      </c>
      <c r="F57" s="3">
        <f t="shared" si="2"/>
        <v>6.2857568280439036E-2</v>
      </c>
      <c r="G57" s="5"/>
      <c r="H57" s="24">
        <f t="shared" si="1"/>
        <v>0</v>
      </c>
      <c r="I57"/>
    </row>
    <row r="58" spans="2:9" x14ac:dyDescent="0.25">
      <c r="B58" s="22">
        <v>608</v>
      </c>
      <c r="C58" t="s">
        <v>217</v>
      </c>
      <c r="D58" s="1">
        <v>1489924.7</v>
      </c>
      <c r="E58" s="6">
        <v>312514</v>
      </c>
      <c r="F58" s="3">
        <f t="shared" si="2"/>
        <v>0.20975153979258146</v>
      </c>
      <c r="G58" s="5"/>
      <c r="H58" s="24">
        <f t="shared" si="1"/>
        <v>1</v>
      </c>
      <c r="I58"/>
    </row>
    <row r="59" spans="2:9" x14ac:dyDescent="0.25">
      <c r="B59" s="22">
        <v>701</v>
      </c>
      <c r="C59" t="s">
        <v>216</v>
      </c>
      <c r="D59" s="1">
        <v>6807143.1000000006</v>
      </c>
      <c r="E59" s="6">
        <v>2493678</v>
      </c>
      <c r="F59" s="3">
        <f t="shared" si="2"/>
        <v>0.36633253677302596</v>
      </c>
      <c r="G59" s="5"/>
      <c r="H59" s="24">
        <f t="shared" si="1"/>
        <v>1</v>
      </c>
      <c r="I59"/>
    </row>
    <row r="60" spans="2:9" x14ac:dyDescent="0.25">
      <c r="B60" s="22">
        <v>702</v>
      </c>
      <c r="C60" t="s">
        <v>215</v>
      </c>
      <c r="D60" s="1">
        <v>1892131.9739999999</v>
      </c>
      <c r="E60" s="6">
        <v>269550</v>
      </c>
      <c r="F60" s="3">
        <f t="shared" si="2"/>
        <v>0.14245835052941186</v>
      </c>
      <c r="G60" s="5"/>
      <c r="H60" s="24">
        <f t="shared" si="1"/>
        <v>1</v>
      </c>
      <c r="I60"/>
    </row>
    <row r="61" spans="2:9" x14ac:dyDescent="0.25">
      <c r="B61" s="22">
        <v>703</v>
      </c>
      <c r="C61" t="s">
        <v>214</v>
      </c>
      <c r="D61" s="1">
        <v>2105329.1749999998</v>
      </c>
      <c r="E61" s="6">
        <v>445223</v>
      </c>
      <c r="F61" s="3">
        <f t="shared" si="2"/>
        <v>0.2114742935626682</v>
      </c>
      <c r="G61" s="5"/>
      <c r="H61" s="24">
        <f t="shared" si="1"/>
        <v>1</v>
      </c>
      <c r="I61"/>
    </row>
    <row r="62" spans="2:9" x14ac:dyDescent="0.25">
      <c r="B62" s="22">
        <v>704</v>
      </c>
      <c r="C62" t="s">
        <v>213</v>
      </c>
      <c r="D62" s="1">
        <v>1878591.7080000001</v>
      </c>
      <c r="E62" s="6">
        <v>92718.494000000006</v>
      </c>
      <c r="F62" s="3">
        <f t="shared" si="2"/>
        <v>4.9355319522149194E-2</v>
      </c>
      <c r="G62" s="5" t="s">
        <v>275</v>
      </c>
      <c r="H62" s="25">
        <f t="shared" si="1"/>
        <v>0</v>
      </c>
      <c r="I62"/>
    </row>
    <row r="63" spans="2:9" x14ac:dyDescent="0.25">
      <c r="B63" s="22">
        <v>705</v>
      </c>
      <c r="C63" t="s">
        <v>212</v>
      </c>
      <c r="D63" s="1">
        <v>2485862</v>
      </c>
      <c r="E63" s="6">
        <v>492787</v>
      </c>
      <c r="F63" s="3">
        <f t="shared" si="2"/>
        <v>0.19823586345501076</v>
      </c>
      <c r="G63" s="5"/>
      <c r="H63" s="24">
        <f t="shared" si="1"/>
        <v>1</v>
      </c>
      <c r="I63"/>
    </row>
    <row r="64" spans="2:9" x14ac:dyDescent="0.25">
      <c r="B64" s="22">
        <v>706</v>
      </c>
      <c r="C64" t="s">
        <v>211</v>
      </c>
      <c r="D64" s="1">
        <v>2195259.4689999996</v>
      </c>
      <c r="E64" s="6">
        <v>435690</v>
      </c>
      <c r="F64" s="3">
        <f t="shared" si="2"/>
        <v>0.19846856654191708</v>
      </c>
      <c r="G64" s="5"/>
      <c r="H64" s="24">
        <f t="shared" si="1"/>
        <v>1</v>
      </c>
      <c r="I64"/>
    </row>
    <row r="65" spans="2:9" x14ac:dyDescent="0.25">
      <c r="B65" s="22">
        <v>707</v>
      </c>
      <c r="C65" t="s">
        <v>210</v>
      </c>
      <c r="D65" s="1">
        <v>1550920.1</v>
      </c>
      <c r="E65" s="6">
        <v>487985.174</v>
      </c>
      <c r="F65" s="3">
        <f t="shared" si="2"/>
        <v>0.31464236874613977</v>
      </c>
      <c r="G65" s="5" t="s">
        <v>275</v>
      </c>
      <c r="H65" s="25">
        <v>0</v>
      </c>
      <c r="I65"/>
    </row>
    <row r="66" spans="2:9" x14ac:dyDescent="0.25">
      <c r="B66" s="22">
        <v>708</v>
      </c>
      <c r="C66" t="s">
        <v>209</v>
      </c>
      <c r="D66" s="1">
        <v>2482245.0460000001</v>
      </c>
      <c r="E66" s="6">
        <v>1328264.9240000001</v>
      </c>
      <c r="F66" s="3">
        <f t="shared" si="2"/>
        <v>0.53510628458718257</v>
      </c>
      <c r="G66" s="5"/>
      <c r="H66" s="24">
        <f t="shared" si="1"/>
        <v>1</v>
      </c>
      <c r="I66"/>
    </row>
    <row r="67" spans="2:9" x14ac:dyDescent="0.25">
      <c r="B67" s="22">
        <v>801</v>
      </c>
      <c r="C67" t="s">
        <v>208</v>
      </c>
      <c r="D67" s="1">
        <v>3370000</v>
      </c>
      <c r="E67" s="6">
        <v>1356000</v>
      </c>
      <c r="F67" s="3">
        <f t="shared" si="2"/>
        <v>0.40237388724035611</v>
      </c>
      <c r="G67" s="5"/>
      <c r="H67" s="24">
        <f t="shared" si="1"/>
        <v>1</v>
      </c>
      <c r="I67"/>
    </row>
    <row r="68" spans="2:9" x14ac:dyDescent="0.25">
      <c r="B68" s="22">
        <v>802</v>
      </c>
      <c r="C68" t="s">
        <v>207</v>
      </c>
      <c r="D68" s="1">
        <v>1108734</v>
      </c>
      <c r="E68" s="6">
        <v>55054</v>
      </c>
      <c r="F68" s="3">
        <f t="shared" si="2"/>
        <v>4.9654831546610823E-2</v>
      </c>
      <c r="G68" s="5"/>
      <c r="H68" s="24">
        <f t="shared" si="1"/>
        <v>0</v>
      </c>
      <c r="I68"/>
    </row>
    <row r="69" spans="2:9" x14ac:dyDescent="0.25">
      <c r="B69" s="22">
        <v>803</v>
      </c>
      <c r="C69" t="s">
        <v>206</v>
      </c>
      <c r="D69" s="1">
        <v>1193742</v>
      </c>
      <c r="E69" s="6">
        <v>428919</v>
      </c>
      <c r="F69" s="3">
        <f t="shared" ref="F69:F99" si="3">E69/D69</f>
        <v>0.35930628226199629</v>
      </c>
      <c r="G69" s="5"/>
      <c r="H69" s="24">
        <f t="shared" ref="H69:H132" si="4">IF(F69&gt;=0.1,1,0)</f>
        <v>1</v>
      </c>
      <c r="I69"/>
    </row>
    <row r="70" spans="2:9" x14ac:dyDescent="0.25">
      <c r="B70" s="22">
        <v>804</v>
      </c>
      <c r="C70" t="s">
        <v>205</v>
      </c>
      <c r="D70" s="1">
        <v>1066800</v>
      </c>
      <c r="E70" s="6">
        <v>407008.54699999996</v>
      </c>
      <c r="F70" s="3">
        <f t="shared" si="3"/>
        <v>0.38152282245969249</v>
      </c>
      <c r="G70" s="5"/>
      <c r="H70" s="24">
        <f t="shared" si="4"/>
        <v>1</v>
      </c>
      <c r="I70"/>
    </row>
    <row r="71" spans="2:9" x14ac:dyDescent="0.25">
      <c r="B71" s="22">
        <v>805</v>
      </c>
      <c r="C71" t="s">
        <v>204</v>
      </c>
      <c r="D71" s="1">
        <v>3624246</v>
      </c>
      <c r="E71" s="6">
        <v>906759</v>
      </c>
      <c r="F71" s="3">
        <f t="shared" si="3"/>
        <v>0.25019245382349875</v>
      </c>
      <c r="G71" s="5"/>
      <c r="H71" s="24">
        <f t="shared" si="4"/>
        <v>1</v>
      </c>
      <c r="I71"/>
    </row>
    <row r="72" spans="2:9" x14ac:dyDescent="0.25">
      <c r="B72" s="22">
        <v>806</v>
      </c>
      <c r="C72" t="s">
        <v>203</v>
      </c>
      <c r="D72" s="1">
        <v>2557351</v>
      </c>
      <c r="E72" s="6">
        <v>825672</v>
      </c>
      <c r="F72" s="3">
        <f t="shared" si="3"/>
        <v>0.32286221171829754</v>
      </c>
      <c r="G72" s="5"/>
      <c r="H72" s="24">
        <f t="shared" si="4"/>
        <v>1</v>
      </c>
      <c r="I72"/>
    </row>
    <row r="73" spans="2:9" x14ac:dyDescent="0.25">
      <c r="B73" s="22">
        <v>807</v>
      </c>
      <c r="C73" t="s">
        <v>202</v>
      </c>
      <c r="D73" s="1">
        <v>1665950</v>
      </c>
      <c r="E73" s="6">
        <v>91806</v>
      </c>
      <c r="F73" s="3">
        <f t="shared" si="3"/>
        <v>5.5107296137339057E-2</v>
      </c>
      <c r="G73" s="5"/>
      <c r="H73" s="24">
        <f t="shared" si="4"/>
        <v>0</v>
      </c>
      <c r="I73"/>
    </row>
    <row r="74" spans="2:9" x14ac:dyDescent="0.25">
      <c r="B74" s="22">
        <v>808</v>
      </c>
      <c r="C74" t="s">
        <v>201</v>
      </c>
      <c r="D74" s="1">
        <v>3044000</v>
      </c>
      <c r="E74" s="6">
        <v>1706346</v>
      </c>
      <c r="F74" s="3">
        <f t="shared" si="3"/>
        <v>0.56056044678055195</v>
      </c>
      <c r="G74" s="5"/>
      <c r="H74" s="24">
        <f t="shared" si="4"/>
        <v>1</v>
      </c>
      <c r="I74"/>
    </row>
    <row r="75" spans="2:9" x14ac:dyDescent="0.25">
      <c r="B75" s="22">
        <v>809</v>
      </c>
      <c r="C75" t="s">
        <v>200</v>
      </c>
      <c r="D75" s="1">
        <v>899988</v>
      </c>
      <c r="E75" s="6">
        <v>310822.978</v>
      </c>
      <c r="F75" s="3">
        <f t="shared" si="3"/>
        <v>0.34536346929070166</v>
      </c>
      <c r="G75" s="5"/>
      <c r="H75" s="24">
        <f t="shared" si="4"/>
        <v>1</v>
      </c>
      <c r="I75"/>
    </row>
    <row r="76" spans="2:9" x14ac:dyDescent="0.25">
      <c r="B76" s="22">
        <v>810</v>
      </c>
      <c r="C76" t="s">
        <v>199</v>
      </c>
      <c r="D76" s="1">
        <v>984922</v>
      </c>
      <c r="E76" s="6">
        <v>286269</v>
      </c>
      <c r="F76" s="3">
        <f t="shared" si="3"/>
        <v>0.29065144244924979</v>
      </c>
      <c r="G76" s="5"/>
      <c r="H76" s="24">
        <f t="shared" si="4"/>
        <v>1</v>
      </c>
      <c r="I76"/>
    </row>
    <row r="77" spans="2:9" x14ac:dyDescent="0.25">
      <c r="B77" s="22">
        <v>811</v>
      </c>
      <c r="C77" t="s">
        <v>198</v>
      </c>
      <c r="D77" s="1">
        <v>544347</v>
      </c>
      <c r="E77" s="6">
        <v>764436</v>
      </c>
      <c r="F77" s="3">
        <f t="shared" si="3"/>
        <v>1.4043174666159637</v>
      </c>
      <c r="G77" s="5"/>
      <c r="H77" s="24">
        <f t="shared" si="4"/>
        <v>1</v>
      </c>
      <c r="I77"/>
    </row>
    <row r="78" spans="2:9" x14ac:dyDescent="0.25">
      <c r="B78" s="22">
        <v>812</v>
      </c>
      <c r="C78" t="s">
        <v>197</v>
      </c>
      <c r="D78" s="1">
        <v>551514.45900000003</v>
      </c>
      <c r="E78" s="6">
        <v>157290</v>
      </c>
      <c r="F78" s="3">
        <f t="shared" si="3"/>
        <v>0.28519651195581797</v>
      </c>
      <c r="G78" s="5"/>
      <c r="H78" s="24">
        <f t="shared" si="4"/>
        <v>1</v>
      </c>
      <c r="I78"/>
    </row>
    <row r="79" spans="2:9" x14ac:dyDescent="0.25">
      <c r="B79" s="22">
        <v>901</v>
      </c>
      <c r="C79" t="s">
        <v>196</v>
      </c>
      <c r="D79" s="1">
        <v>2037162.6</v>
      </c>
      <c r="E79" s="6">
        <v>402403</v>
      </c>
      <c r="F79" s="3">
        <f t="shared" si="3"/>
        <v>0.19753111509115667</v>
      </c>
      <c r="G79" s="20" t="s">
        <v>291</v>
      </c>
      <c r="H79" s="25">
        <v>0</v>
      </c>
      <c r="I79"/>
    </row>
    <row r="80" spans="2:9" x14ac:dyDescent="0.25">
      <c r="B80" s="22">
        <v>902</v>
      </c>
      <c r="C80" t="s">
        <v>195</v>
      </c>
      <c r="D80" s="1">
        <v>2323273</v>
      </c>
      <c r="E80" s="6">
        <v>1965263</v>
      </c>
      <c r="F80" s="3">
        <f t="shared" si="3"/>
        <v>0.84590274152026046</v>
      </c>
      <c r="G80" s="20" t="s">
        <v>291</v>
      </c>
      <c r="H80" s="25">
        <v>0</v>
      </c>
      <c r="I80"/>
    </row>
    <row r="81" spans="2:9" x14ac:dyDescent="0.25">
      <c r="B81" s="22">
        <v>903</v>
      </c>
      <c r="C81" t="s">
        <v>194</v>
      </c>
      <c r="D81" s="1">
        <v>3000668.3</v>
      </c>
      <c r="E81" s="6">
        <v>858561</v>
      </c>
      <c r="F81" s="3">
        <f t="shared" si="3"/>
        <v>0.28612326127483001</v>
      </c>
      <c r="G81" s="5"/>
      <c r="H81" s="24">
        <f t="shared" si="4"/>
        <v>1</v>
      </c>
      <c r="I81"/>
    </row>
    <row r="82" spans="2:9" x14ac:dyDescent="0.25">
      <c r="B82" s="22">
        <v>904</v>
      </c>
      <c r="C82" t="s">
        <v>193</v>
      </c>
      <c r="D82" s="1">
        <v>2958214.5</v>
      </c>
      <c r="E82" s="6">
        <v>615663</v>
      </c>
      <c r="F82" s="3">
        <f t="shared" si="3"/>
        <v>0.20811979658675867</v>
      </c>
      <c r="G82" s="5"/>
      <c r="H82" s="24">
        <f t="shared" si="4"/>
        <v>1</v>
      </c>
      <c r="I82"/>
    </row>
    <row r="83" spans="2:9" x14ac:dyDescent="0.25">
      <c r="B83" s="22">
        <v>905</v>
      </c>
      <c r="C83" t="s">
        <v>192</v>
      </c>
      <c r="D83" s="1">
        <v>1475851</v>
      </c>
      <c r="E83" s="6">
        <v>86162</v>
      </c>
      <c r="F83" s="3">
        <f t="shared" si="3"/>
        <v>5.8381232251765253E-2</v>
      </c>
      <c r="G83" s="5"/>
      <c r="H83" s="24">
        <f t="shared" si="4"/>
        <v>0</v>
      </c>
      <c r="I83"/>
    </row>
    <row r="84" spans="2:9" x14ac:dyDescent="0.25">
      <c r="B84" s="22">
        <v>906</v>
      </c>
      <c r="C84" t="s">
        <v>191</v>
      </c>
      <c r="D84" s="1">
        <v>1402677</v>
      </c>
      <c r="E84" s="6">
        <v>95076</v>
      </c>
      <c r="F84" s="3">
        <f t="shared" si="3"/>
        <v>6.7781820048378918E-2</v>
      </c>
      <c r="G84" s="5"/>
      <c r="H84" s="24">
        <f t="shared" si="4"/>
        <v>0</v>
      </c>
      <c r="I84"/>
    </row>
    <row r="85" spans="2:9" x14ac:dyDescent="0.25">
      <c r="B85" s="22">
        <v>907</v>
      </c>
      <c r="C85" t="s">
        <v>190</v>
      </c>
      <c r="D85" s="1">
        <v>2073000</v>
      </c>
      <c r="E85" s="6">
        <v>208432</v>
      </c>
      <c r="F85" s="3">
        <f t="shared" si="3"/>
        <v>0.10054606849975881</v>
      </c>
      <c r="G85" s="5"/>
      <c r="H85" s="24">
        <f t="shared" si="4"/>
        <v>1</v>
      </c>
      <c r="I85"/>
    </row>
    <row r="86" spans="2:9" x14ac:dyDescent="0.25">
      <c r="B86" s="22">
        <v>908</v>
      </c>
      <c r="C86" t="s">
        <v>189</v>
      </c>
      <c r="D86" s="1">
        <v>1154734</v>
      </c>
      <c r="E86" s="6">
        <v>1330000</v>
      </c>
      <c r="F86" s="3">
        <f t="shared" si="3"/>
        <v>1.151780410033826</v>
      </c>
      <c r="G86" s="5"/>
      <c r="H86" s="24">
        <f t="shared" si="4"/>
        <v>1</v>
      </c>
      <c r="I86"/>
    </row>
    <row r="87" spans="2:9" x14ac:dyDescent="0.25">
      <c r="B87" s="22">
        <v>909</v>
      </c>
      <c r="C87" t="s">
        <v>188</v>
      </c>
      <c r="D87" s="1">
        <v>1062160</v>
      </c>
      <c r="E87" s="6">
        <v>117551.78400000001</v>
      </c>
      <c r="F87" s="3">
        <f t="shared" si="3"/>
        <v>0.11067238834073964</v>
      </c>
      <c r="G87" s="5"/>
      <c r="H87" s="24">
        <f t="shared" si="4"/>
        <v>1</v>
      </c>
      <c r="I87"/>
    </row>
    <row r="88" spans="2:9" x14ac:dyDescent="0.25">
      <c r="B88" s="22">
        <v>910</v>
      </c>
      <c r="C88" t="s">
        <v>187</v>
      </c>
      <c r="D88" s="1">
        <v>1089805</v>
      </c>
      <c r="E88" s="6">
        <v>66088</v>
      </c>
      <c r="F88" s="3">
        <f t="shared" si="3"/>
        <v>6.0642041466133847E-2</v>
      </c>
      <c r="G88" s="5"/>
      <c r="H88" s="24">
        <f t="shared" si="4"/>
        <v>0</v>
      </c>
      <c r="I88"/>
    </row>
    <row r="89" spans="2:9" x14ac:dyDescent="0.25">
      <c r="B89" s="22">
        <v>1001</v>
      </c>
      <c r="C89" t="s">
        <v>186</v>
      </c>
      <c r="D89" s="1">
        <v>3982286</v>
      </c>
      <c r="E89" s="6">
        <v>1209213.2859999998</v>
      </c>
      <c r="F89" s="3">
        <f t="shared" si="3"/>
        <v>0.3036480267866245</v>
      </c>
      <c r="G89" s="5"/>
      <c r="H89" s="24">
        <f t="shared" si="4"/>
        <v>1</v>
      </c>
      <c r="I89"/>
    </row>
    <row r="90" spans="2:9" x14ac:dyDescent="0.25">
      <c r="B90" s="22">
        <v>1002</v>
      </c>
      <c r="C90" t="s">
        <v>185</v>
      </c>
      <c r="D90" s="1">
        <v>2284563</v>
      </c>
      <c r="E90" s="6">
        <v>1174208</v>
      </c>
      <c r="F90" s="3">
        <f t="shared" si="3"/>
        <v>0.51397488272374192</v>
      </c>
      <c r="G90" s="5"/>
      <c r="H90" s="24">
        <f t="shared" si="4"/>
        <v>1</v>
      </c>
      <c r="I90"/>
    </row>
    <row r="91" spans="2:9" x14ac:dyDescent="0.25">
      <c r="B91" s="22">
        <v>1003</v>
      </c>
      <c r="C91" t="s">
        <v>184</v>
      </c>
      <c r="D91" s="1">
        <v>2121976.5719999997</v>
      </c>
      <c r="E91" s="6">
        <v>761591</v>
      </c>
      <c r="F91" s="3">
        <f t="shared" si="3"/>
        <v>0.35890641303461107</v>
      </c>
      <c r="G91" s="5"/>
      <c r="H91" s="24">
        <f t="shared" si="4"/>
        <v>1</v>
      </c>
      <c r="I91"/>
    </row>
    <row r="92" spans="2:9" x14ac:dyDescent="0.25">
      <c r="B92" s="22">
        <v>1004</v>
      </c>
      <c r="C92" t="s">
        <v>183</v>
      </c>
      <c r="D92" s="1">
        <v>2276969</v>
      </c>
      <c r="E92" s="6">
        <v>5628</v>
      </c>
      <c r="F92" s="3">
        <f t="shared" si="3"/>
        <v>2.4717069051005966E-3</v>
      </c>
      <c r="G92" s="5"/>
      <c r="H92" s="24">
        <f t="shared" si="4"/>
        <v>0</v>
      </c>
      <c r="I92"/>
    </row>
    <row r="93" spans="2:9" x14ac:dyDescent="0.25">
      <c r="B93" s="22">
        <v>1005</v>
      </c>
      <c r="C93" t="s">
        <v>182</v>
      </c>
      <c r="D93" s="1">
        <v>1567000</v>
      </c>
      <c r="E93" s="6">
        <v>253819</v>
      </c>
      <c r="F93" s="3">
        <f t="shared" si="3"/>
        <v>0.16197766432673899</v>
      </c>
      <c r="G93" s="5"/>
      <c r="H93" s="24">
        <f t="shared" si="4"/>
        <v>1</v>
      </c>
      <c r="I93"/>
    </row>
    <row r="94" spans="2:9" x14ac:dyDescent="0.25">
      <c r="B94" s="22">
        <v>1006</v>
      </c>
      <c r="C94" t="s">
        <v>181</v>
      </c>
      <c r="D94" s="1">
        <v>1602537.8</v>
      </c>
      <c r="E94" s="6">
        <v>25000</v>
      </c>
      <c r="F94" s="3">
        <f t="shared" si="3"/>
        <v>1.5600256043882396E-2</v>
      </c>
      <c r="G94" s="5"/>
      <c r="H94" s="24">
        <f t="shared" si="4"/>
        <v>0</v>
      </c>
      <c r="I94"/>
    </row>
    <row r="95" spans="2:9" x14ac:dyDescent="0.25">
      <c r="B95" s="22">
        <v>1007</v>
      </c>
      <c r="C95" t="s">
        <v>180</v>
      </c>
      <c r="D95" s="1">
        <v>1285918</v>
      </c>
      <c r="E95" s="6">
        <v>418807.94099999999</v>
      </c>
      <c r="F95" s="3">
        <f t="shared" si="3"/>
        <v>0.3256879062273022</v>
      </c>
      <c r="G95" s="5"/>
      <c r="H95" s="24">
        <f t="shared" si="4"/>
        <v>1</v>
      </c>
      <c r="I95"/>
    </row>
    <row r="96" spans="2:9" x14ac:dyDescent="0.25">
      <c r="B96" s="22">
        <v>1008</v>
      </c>
      <c r="C96" t="s">
        <v>179</v>
      </c>
      <c r="D96" s="1">
        <v>822456</v>
      </c>
      <c r="E96" s="6">
        <v>326339</v>
      </c>
      <c r="F96" s="3">
        <f t="shared" si="3"/>
        <v>0.39678596788156451</v>
      </c>
      <c r="G96" s="5"/>
      <c r="H96" s="24">
        <f t="shared" si="4"/>
        <v>1</v>
      </c>
      <c r="I96"/>
    </row>
    <row r="97" spans="2:9" x14ac:dyDescent="0.25">
      <c r="B97" s="22">
        <v>1009</v>
      </c>
      <c r="C97" t="s">
        <v>178</v>
      </c>
      <c r="D97" s="1">
        <v>674308</v>
      </c>
      <c r="E97" s="6">
        <v>735405</v>
      </c>
      <c r="F97" s="3">
        <f t="shared" si="3"/>
        <v>1.0906069629902062</v>
      </c>
      <c r="G97" s="5"/>
      <c r="H97" s="24">
        <f t="shared" si="4"/>
        <v>1</v>
      </c>
      <c r="I97"/>
    </row>
    <row r="98" spans="2:9" x14ac:dyDescent="0.25">
      <c r="B98" s="22">
        <v>1010</v>
      </c>
      <c r="C98" t="s">
        <v>177</v>
      </c>
      <c r="D98" s="1">
        <v>3553794</v>
      </c>
      <c r="E98" s="6">
        <v>2837510.91</v>
      </c>
      <c r="F98" s="3">
        <f t="shared" si="3"/>
        <v>0.7984455232914458</v>
      </c>
      <c r="G98" s="5"/>
      <c r="H98" s="24">
        <f t="shared" si="4"/>
        <v>1</v>
      </c>
      <c r="I98"/>
    </row>
    <row r="99" spans="2:9" x14ac:dyDescent="0.25">
      <c r="B99" s="22">
        <v>1011</v>
      </c>
      <c r="C99" t="s">
        <v>176</v>
      </c>
      <c r="D99" s="1">
        <v>2889700</v>
      </c>
      <c r="E99" s="6">
        <v>583879</v>
      </c>
      <c r="F99" s="3">
        <f t="shared" si="3"/>
        <v>0.20205523064677994</v>
      </c>
      <c r="G99" s="5"/>
      <c r="H99" s="24">
        <f t="shared" si="4"/>
        <v>1</v>
      </c>
      <c r="I99"/>
    </row>
    <row r="100" spans="2:9" x14ac:dyDescent="0.25">
      <c r="B100" s="22">
        <v>1012</v>
      </c>
      <c r="C100" t="s">
        <v>35</v>
      </c>
      <c r="D100" s="1">
        <v>0</v>
      </c>
      <c r="E100" s="6">
        <v>0</v>
      </c>
      <c r="G100" s="5" t="s">
        <v>274</v>
      </c>
      <c r="H100" s="25">
        <f t="shared" si="4"/>
        <v>0</v>
      </c>
      <c r="I100"/>
    </row>
    <row r="101" spans="2:9" x14ac:dyDescent="0.25">
      <c r="B101" s="22">
        <v>1101</v>
      </c>
      <c r="C101" t="s">
        <v>175</v>
      </c>
      <c r="D101" s="1">
        <v>4184888.932</v>
      </c>
      <c r="E101" s="6">
        <v>1862264.3019999997</v>
      </c>
      <c r="F101" s="3">
        <f t="shared" ref="F101:F132" si="5">E101/D101</f>
        <v>0.44499730632277618</v>
      </c>
      <c r="G101" s="5"/>
      <c r="H101" s="24">
        <f t="shared" si="4"/>
        <v>1</v>
      </c>
      <c r="I101"/>
    </row>
    <row r="102" spans="2:9" x14ac:dyDescent="0.25">
      <c r="B102" s="22">
        <v>1102</v>
      </c>
      <c r="C102" t="s">
        <v>174</v>
      </c>
      <c r="D102" s="1">
        <v>954653</v>
      </c>
      <c r="E102" s="6">
        <v>95681.80799999999</v>
      </c>
      <c r="F102" s="3">
        <f t="shared" si="5"/>
        <v>0.10022679235282347</v>
      </c>
      <c r="G102" s="5"/>
      <c r="H102" s="24">
        <f t="shared" si="4"/>
        <v>1</v>
      </c>
      <c r="I102"/>
    </row>
    <row r="103" spans="2:9" x14ac:dyDescent="0.25">
      <c r="B103" s="22">
        <v>1103</v>
      </c>
      <c r="C103" t="s">
        <v>173</v>
      </c>
      <c r="D103" s="1">
        <v>3249393.7719999999</v>
      </c>
      <c r="E103" s="6">
        <v>504198.51399999997</v>
      </c>
      <c r="F103" s="3">
        <f t="shared" si="5"/>
        <v>0.15516694786106705</v>
      </c>
      <c r="G103" s="5"/>
      <c r="H103" s="24">
        <f t="shared" si="4"/>
        <v>1</v>
      </c>
      <c r="I103"/>
    </row>
    <row r="104" spans="2:9" x14ac:dyDescent="0.25">
      <c r="B104" s="22">
        <v>1104</v>
      </c>
      <c r="C104" t="s">
        <v>172</v>
      </c>
      <c r="D104" s="1">
        <v>2011845.4</v>
      </c>
      <c r="E104" s="6">
        <v>500705.4</v>
      </c>
      <c r="F104" s="3">
        <f t="shared" si="5"/>
        <v>0.24887866632296898</v>
      </c>
      <c r="G104" s="5"/>
      <c r="H104" s="24">
        <f t="shared" si="4"/>
        <v>1</v>
      </c>
      <c r="I104"/>
    </row>
    <row r="105" spans="2:9" x14ac:dyDescent="0.25">
      <c r="B105" s="22">
        <v>1105</v>
      </c>
      <c r="C105" t="s">
        <v>171</v>
      </c>
      <c r="D105" s="1">
        <v>2103371.4610000001</v>
      </c>
      <c r="E105" s="6">
        <v>1373596.0380000002</v>
      </c>
      <c r="F105" s="3">
        <f t="shared" si="5"/>
        <v>0.65304491549341226</v>
      </c>
      <c r="G105" s="5"/>
      <c r="H105" s="24">
        <f t="shared" si="4"/>
        <v>1</v>
      </c>
      <c r="I105"/>
    </row>
    <row r="106" spans="2:9" x14ac:dyDescent="0.25">
      <c r="B106" s="22">
        <v>1106</v>
      </c>
      <c r="C106" t="s">
        <v>170</v>
      </c>
      <c r="D106" s="1">
        <v>1313562</v>
      </c>
      <c r="E106" s="6">
        <v>398245.28100000002</v>
      </c>
      <c r="F106" s="3">
        <f t="shared" si="5"/>
        <v>0.30317966034340216</v>
      </c>
      <c r="G106" s="5"/>
      <c r="H106" s="24">
        <f t="shared" si="4"/>
        <v>1</v>
      </c>
      <c r="I106"/>
    </row>
    <row r="107" spans="2:9" x14ac:dyDescent="0.25">
      <c r="B107" s="22">
        <v>1107</v>
      </c>
      <c r="C107" t="s">
        <v>169</v>
      </c>
      <c r="D107" s="1">
        <v>1992648</v>
      </c>
      <c r="E107" s="6">
        <v>691888</v>
      </c>
      <c r="F107" s="3">
        <f t="shared" si="5"/>
        <v>0.34722038212469036</v>
      </c>
      <c r="G107" s="5"/>
      <c r="H107" s="24">
        <f t="shared" si="4"/>
        <v>1</v>
      </c>
      <c r="I107"/>
    </row>
    <row r="108" spans="2:9" x14ac:dyDescent="0.25">
      <c r="B108" s="22">
        <v>1108</v>
      </c>
      <c r="C108" t="s">
        <v>168</v>
      </c>
      <c r="D108" s="1">
        <v>1201000</v>
      </c>
      <c r="E108" s="6">
        <v>157191.96799999999</v>
      </c>
      <c r="F108" s="3">
        <f t="shared" si="5"/>
        <v>0.13088423646960864</v>
      </c>
      <c r="G108" s="5"/>
      <c r="H108" s="24">
        <f t="shared" si="4"/>
        <v>1</v>
      </c>
      <c r="I108"/>
    </row>
    <row r="109" spans="2:9" x14ac:dyDescent="0.25">
      <c r="B109" s="22">
        <v>1109</v>
      </c>
      <c r="C109" t="s">
        <v>167</v>
      </c>
      <c r="D109" s="1">
        <v>1801798.787</v>
      </c>
      <c r="E109" s="6">
        <v>663275.86199999996</v>
      </c>
      <c r="F109" s="3">
        <f t="shared" si="5"/>
        <v>0.36811871935176299</v>
      </c>
      <c r="G109" s="5"/>
      <c r="H109" s="24">
        <f t="shared" si="4"/>
        <v>1</v>
      </c>
      <c r="I109"/>
    </row>
    <row r="110" spans="2:9" x14ac:dyDescent="0.25">
      <c r="B110" s="22">
        <v>1110</v>
      </c>
      <c r="C110" t="s">
        <v>166</v>
      </c>
      <c r="D110" s="1">
        <v>1339450</v>
      </c>
      <c r="E110" s="6">
        <v>218846.5</v>
      </c>
      <c r="F110" s="3">
        <f t="shared" si="5"/>
        <v>0.16338534473104632</v>
      </c>
      <c r="G110" s="5"/>
      <c r="H110" s="24">
        <f t="shared" si="4"/>
        <v>1</v>
      </c>
      <c r="I110"/>
    </row>
    <row r="111" spans="2:9" x14ac:dyDescent="0.25">
      <c r="B111" s="22">
        <v>1201</v>
      </c>
      <c r="C111" t="s">
        <v>165</v>
      </c>
      <c r="D111" s="1">
        <v>3290816</v>
      </c>
      <c r="E111" s="6">
        <v>316493</v>
      </c>
      <c r="F111" s="3">
        <f t="shared" si="5"/>
        <v>9.6174626597172255E-2</v>
      </c>
      <c r="G111" s="5"/>
      <c r="H111" s="24">
        <f t="shared" si="4"/>
        <v>0</v>
      </c>
      <c r="I111"/>
    </row>
    <row r="112" spans="2:9" x14ac:dyDescent="0.25">
      <c r="B112" s="22">
        <v>1202</v>
      </c>
      <c r="C112" t="s">
        <v>164</v>
      </c>
      <c r="D112" s="1">
        <v>1142106</v>
      </c>
      <c r="E112" s="6">
        <v>649248</v>
      </c>
      <c r="F112" s="3">
        <f t="shared" si="5"/>
        <v>0.56846562403139467</v>
      </c>
      <c r="G112" s="5"/>
      <c r="H112" s="24">
        <f t="shared" si="4"/>
        <v>1</v>
      </c>
      <c r="I112"/>
    </row>
    <row r="113" spans="2:9" x14ac:dyDescent="0.25">
      <c r="B113" s="22">
        <v>1203</v>
      </c>
      <c r="C113" t="s">
        <v>163</v>
      </c>
      <c r="D113" s="1">
        <v>1021842</v>
      </c>
      <c r="E113" s="6">
        <v>443219</v>
      </c>
      <c r="F113" s="3">
        <f t="shared" si="5"/>
        <v>0.43374513868093112</v>
      </c>
      <c r="G113" s="5"/>
      <c r="H113" s="24">
        <f t="shared" si="4"/>
        <v>1</v>
      </c>
      <c r="I113"/>
    </row>
    <row r="114" spans="2:9" x14ac:dyDescent="0.25">
      <c r="B114" s="22">
        <v>1204</v>
      </c>
      <c r="C114" t="s">
        <v>162</v>
      </c>
      <c r="D114" s="1">
        <v>1141345</v>
      </c>
      <c r="E114" s="6">
        <v>821718</v>
      </c>
      <c r="F114" s="3">
        <f t="shared" si="5"/>
        <v>0.71995584157288117</v>
      </c>
      <c r="G114" s="5"/>
      <c r="H114" s="24">
        <f t="shared" si="4"/>
        <v>1</v>
      </c>
      <c r="I114"/>
    </row>
    <row r="115" spans="2:9" x14ac:dyDescent="0.25">
      <c r="B115" s="22">
        <v>1205</v>
      </c>
      <c r="C115" t="s">
        <v>161</v>
      </c>
      <c r="D115" s="1">
        <v>1976051</v>
      </c>
      <c r="E115" s="6">
        <v>650818</v>
      </c>
      <c r="F115" s="3">
        <f t="shared" si="5"/>
        <v>0.32935283552904254</v>
      </c>
      <c r="G115" s="5"/>
      <c r="H115" s="24">
        <f t="shared" si="4"/>
        <v>1</v>
      </c>
      <c r="I115"/>
    </row>
    <row r="116" spans="2:9" x14ac:dyDescent="0.25">
      <c r="B116" s="22">
        <v>1206</v>
      </c>
      <c r="C116" t="s">
        <v>160</v>
      </c>
      <c r="D116" s="1">
        <v>1154826</v>
      </c>
      <c r="E116" s="6">
        <v>20533</v>
      </c>
      <c r="F116" s="3">
        <f t="shared" si="5"/>
        <v>1.7780167748214882E-2</v>
      </c>
      <c r="G116" s="5"/>
      <c r="H116" s="24">
        <f t="shared" si="4"/>
        <v>0</v>
      </c>
      <c r="I116"/>
    </row>
    <row r="117" spans="2:9" x14ac:dyDescent="0.25">
      <c r="B117" s="22">
        <v>1207</v>
      </c>
      <c r="C117" t="s">
        <v>159</v>
      </c>
      <c r="D117" s="1">
        <v>976698.06700000004</v>
      </c>
      <c r="E117" s="6">
        <v>279909.75300000003</v>
      </c>
      <c r="F117" s="3">
        <f t="shared" si="5"/>
        <v>0.28658780277897283</v>
      </c>
      <c r="G117" s="5"/>
      <c r="H117" s="24">
        <f t="shared" si="4"/>
        <v>1</v>
      </c>
      <c r="I117"/>
    </row>
    <row r="118" spans="2:9" x14ac:dyDescent="0.25">
      <c r="B118" s="22">
        <v>1208</v>
      </c>
      <c r="C118" t="s">
        <v>158</v>
      </c>
      <c r="D118" s="1">
        <v>1205922</v>
      </c>
      <c r="E118" s="6">
        <v>90835</v>
      </c>
      <c r="F118" s="3">
        <f t="shared" si="5"/>
        <v>7.5324108856128336E-2</v>
      </c>
      <c r="G118" s="5"/>
      <c r="H118" s="24">
        <f t="shared" si="4"/>
        <v>0</v>
      </c>
      <c r="I118"/>
    </row>
    <row r="119" spans="2:9" x14ac:dyDescent="0.25">
      <c r="B119" s="22">
        <v>1209</v>
      </c>
      <c r="C119" t="s">
        <v>157</v>
      </c>
      <c r="D119" s="1">
        <v>3273000</v>
      </c>
      <c r="E119" s="6">
        <v>1843793.6470000001</v>
      </c>
      <c r="F119" s="3">
        <f t="shared" si="5"/>
        <v>0.56333444760158879</v>
      </c>
      <c r="G119" s="5"/>
      <c r="H119" s="24">
        <f t="shared" si="4"/>
        <v>1</v>
      </c>
      <c r="I119"/>
    </row>
    <row r="120" spans="2:9" x14ac:dyDescent="0.25">
      <c r="B120" s="22">
        <v>1301</v>
      </c>
      <c r="C120" t="s">
        <v>156</v>
      </c>
      <c r="D120" s="1">
        <v>4295331</v>
      </c>
      <c r="E120" s="6">
        <v>1264966</v>
      </c>
      <c r="F120" s="3">
        <f t="shared" si="5"/>
        <v>0.29449790947426402</v>
      </c>
      <c r="G120" s="5"/>
      <c r="H120" s="24">
        <f t="shared" si="4"/>
        <v>1</v>
      </c>
      <c r="I120"/>
    </row>
    <row r="121" spans="2:9" x14ac:dyDescent="0.25">
      <c r="B121" s="22">
        <v>1302</v>
      </c>
      <c r="C121" t="s">
        <v>155</v>
      </c>
      <c r="D121" s="1">
        <v>1596844</v>
      </c>
      <c r="E121" s="6">
        <v>201334</v>
      </c>
      <c r="F121" s="3">
        <f t="shared" si="5"/>
        <v>0.12608244762794613</v>
      </c>
      <c r="G121" s="5"/>
      <c r="H121" s="24">
        <f t="shared" si="4"/>
        <v>1</v>
      </c>
      <c r="I121"/>
    </row>
    <row r="122" spans="2:9" x14ac:dyDescent="0.25">
      <c r="B122" s="22">
        <v>1303</v>
      </c>
      <c r="C122" t="s">
        <v>154</v>
      </c>
      <c r="D122" s="1">
        <v>1343131.1</v>
      </c>
      <c r="E122" s="6">
        <v>408249.06099999999</v>
      </c>
      <c r="F122" s="3">
        <f t="shared" si="5"/>
        <v>0.30395324849525113</v>
      </c>
      <c r="G122" s="5"/>
      <c r="H122" s="24">
        <f t="shared" si="4"/>
        <v>1</v>
      </c>
      <c r="I122"/>
    </row>
    <row r="123" spans="2:9" x14ac:dyDescent="0.25">
      <c r="B123" s="22">
        <v>1304</v>
      </c>
      <c r="C123" t="s">
        <v>153</v>
      </c>
      <c r="D123" s="1">
        <v>869542</v>
      </c>
      <c r="E123" s="6">
        <v>131157</v>
      </c>
      <c r="F123" s="3">
        <f t="shared" si="5"/>
        <v>0.15083457728321345</v>
      </c>
      <c r="G123" s="5"/>
      <c r="H123" s="24">
        <f t="shared" si="4"/>
        <v>1</v>
      </c>
      <c r="I123"/>
    </row>
    <row r="124" spans="2:9" x14ac:dyDescent="0.25">
      <c r="B124" s="22">
        <v>1305</v>
      </c>
      <c r="C124" t="s">
        <v>152</v>
      </c>
      <c r="D124" s="1">
        <v>1123298</v>
      </c>
      <c r="E124" s="6">
        <v>1380180</v>
      </c>
      <c r="F124" s="3">
        <f t="shared" si="5"/>
        <v>1.2286855313549923</v>
      </c>
      <c r="G124" s="5"/>
      <c r="H124" s="24">
        <f t="shared" si="4"/>
        <v>1</v>
      </c>
      <c r="I124"/>
    </row>
    <row r="125" spans="2:9" x14ac:dyDescent="0.25">
      <c r="B125" s="22">
        <v>1401</v>
      </c>
      <c r="C125" t="s">
        <v>151</v>
      </c>
      <c r="D125" s="1">
        <v>1619984</v>
      </c>
      <c r="E125" s="6">
        <v>963094</v>
      </c>
      <c r="F125" s="3">
        <f t="shared" si="5"/>
        <v>0.59450834082311921</v>
      </c>
      <c r="G125" s="5"/>
      <c r="H125" s="24">
        <f t="shared" si="4"/>
        <v>1</v>
      </c>
      <c r="I125"/>
    </row>
    <row r="126" spans="2:9" x14ac:dyDescent="0.25">
      <c r="B126" s="22">
        <v>1402</v>
      </c>
      <c r="C126" t="s">
        <v>150</v>
      </c>
      <c r="D126" s="1">
        <v>1020376</v>
      </c>
      <c r="E126" s="6">
        <v>491026.04699999996</v>
      </c>
      <c r="F126" s="3">
        <f t="shared" si="5"/>
        <v>0.48122069413627916</v>
      </c>
      <c r="G126" s="5"/>
      <c r="H126" s="24">
        <f t="shared" si="4"/>
        <v>1</v>
      </c>
      <c r="I126"/>
    </row>
    <row r="127" spans="2:9" x14ac:dyDescent="0.25">
      <c r="B127" s="22">
        <v>1403</v>
      </c>
      <c r="C127" t="s">
        <v>149</v>
      </c>
      <c r="D127" s="1">
        <v>950293</v>
      </c>
      <c r="E127" s="6">
        <v>363393</v>
      </c>
      <c r="F127" s="3">
        <f t="shared" si="5"/>
        <v>0.38240100684736184</v>
      </c>
      <c r="G127" s="5"/>
      <c r="H127" s="24">
        <f t="shared" si="4"/>
        <v>1</v>
      </c>
      <c r="I127"/>
    </row>
    <row r="128" spans="2:9" x14ac:dyDescent="0.25">
      <c r="B128" s="22">
        <v>1404</v>
      </c>
      <c r="C128" t="s">
        <v>148</v>
      </c>
      <c r="D128" s="1">
        <v>966735.71100000001</v>
      </c>
      <c r="E128" s="6">
        <v>506781.85499999998</v>
      </c>
      <c r="F128" s="3">
        <f t="shared" si="5"/>
        <v>0.52421964890050488</v>
      </c>
      <c r="G128" s="5"/>
      <c r="H128" s="24">
        <f t="shared" si="4"/>
        <v>1</v>
      </c>
      <c r="I128"/>
    </row>
    <row r="129" spans="2:9" x14ac:dyDescent="0.25">
      <c r="B129" s="22">
        <v>1405</v>
      </c>
      <c r="C129" t="s">
        <v>147</v>
      </c>
      <c r="D129" s="1">
        <v>1038869.691</v>
      </c>
      <c r="E129" s="6">
        <v>682416</v>
      </c>
      <c r="F129" s="3">
        <f t="shared" si="5"/>
        <v>0.65688315475169634</v>
      </c>
      <c r="G129" s="5"/>
      <c r="H129" s="24">
        <f t="shared" si="4"/>
        <v>1</v>
      </c>
      <c r="I129"/>
    </row>
    <row r="130" spans="2:9" x14ac:dyDescent="0.25">
      <c r="B130" s="22">
        <v>1501</v>
      </c>
      <c r="C130" t="s">
        <v>146</v>
      </c>
      <c r="D130" s="1">
        <v>2090123</v>
      </c>
      <c r="E130" s="6">
        <v>915830.27899999998</v>
      </c>
      <c r="F130" s="3">
        <f t="shared" si="5"/>
        <v>0.43817051867282453</v>
      </c>
      <c r="G130" s="5"/>
      <c r="H130" s="24">
        <f t="shared" si="4"/>
        <v>1</v>
      </c>
      <c r="I130"/>
    </row>
    <row r="131" spans="2:9" x14ac:dyDescent="0.25">
      <c r="B131" s="22">
        <v>1502</v>
      </c>
      <c r="C131" t="s">
        <v>145</v>
      </c>
      <c r="D131" s="1">
        <v>892984</v>
      </c>
      <c r="E131" s="6">
        <v>16840.740000000002</v>
      </c>
      <c r="F131" s="3">
        <f t="shared" si="5"/>
        <v>1.8858949320480548E-2</v>
      </c>
      <c r="G131" s="5"/>
      <c r="H131" s="24">
        <f t="shared" si="4"/>
        <v>0</v>
      </c>
      <c r="I131"/>
    </row>
    <row r="132" spans="2:9" x14ac:dyDescent="0.25">
      <c r="B132" s="22">
        <v>1503</v>
      </c>
      <c r="C132" t="s">
        <v>144</v>
      </c>
      <c r="D132" s="1">
        <v>1314457</v>
      </c>
      <c r="E132" s="6">
        <v>558653.83400000003</v>
      </c>
      <c r="F132" s="3">
        <f t="shared" si="5"/>
        <v>0.42500731024293686</v>
      </c>
      <c r="G132" s="5"/>
      <c r="H132" s="24">
        <f t="shared" si="4"/>
        <v>1</v>
      </c>
      <c r="I132"/>
    </row>
    <row r="133" spans="2:9" x14ac:dyDescent="0.25">
      <c r="B133" s="22">
        <v>1504</v>
      </c>
      <c r="C133" t="s">
        <v>143</v>
      </c>
      <c r="D133" s="1">
        <v>706988</v>
      </c>
      <c r="E133" s="6">
        <v>104428.58200000001</v>
      </c>
      <c r="F133" s="3">
        <f t="shared" ref="F133:F164" si="6">E133/D133</f>
        <v>0.14770912943359718</v>
      </c>
      <c r="G133" s="5"/>
      <c r="H133" s="24">
        <f t="shared" ref="H133:H196" si="7">IF(F133&gt;=0.1,1,0)</f>
        <v>1</v>
      </c>
      <c r="I133"/>
    </row>
    <row r="134" spans="2:9" x14ac:dyDescent="0.25">
      <c r="B134" s="22">
        <v>1505</v>
      </c>
      <c r="C134" t="s">
        <v>142</v>
      </c>
      <c r="D134" s="1">
        <v>904000</v>
      </c>
      <c r="E134" s="6">
        <v>859616.84100000001</v>
      </c>
      <c r="F134" s="3">
        <f t="shared" si="6"/>
        <v>0.95090358517699114</v>
      </c>
      <c r="G134" s="5"/>
      <c r="H134" s="24">
        <f t="shared" si="7"/>
        <v>1</v>
      </c>
      <c r="I134"/>
    </row>
    <row r="135" spans="2:9" x14ac:dyDescent="0.25">
      <c r="B135" s="22">
        <v>1601</v>
      </c>
      <c r="C135" t="s">
        <v>141</v>
      </c>
      <c r="D135" s="1">
        <v>5173408</v>
      </c>
      <c r="E135" s="6">
        <v>1995041.7619999999</v>
      </c>
      <c r="F135" s="3">
        <f t="shared" si="6"/>
        <v>0.38563394999969069</v>
      </c>
      <c r="G135" s="5"/>
      <c r="H135" s="24">
        <f t="shared" si="7"/>
        <v>1</v>
      </c>
      <c r="I135"/>
    </row>
    <row r="136" spans="2:9" x14ac:dyDescent="0.25">
      <c r="B136" s="22">
        <v>1602</v>
      </c>
      <c r="C136" t="s">
        <v>140</v>
      </c>
      <c r="D136" s="1">
        <v>3176994</v>
      </c>
      <c r="E136" s="6">
        <v>1038919.1780000001</v>
      </c>
      <c r="F136" s="3">
        <f t="shared" si="6"/>
        <v>0.32701326411066561</v>
      </c>
      <c r="G136" s="5"/>
      <c r="H136" s="24">
        <f t="shared" si="7"/>
        <v>1</v>
      </c>
      <c r="I136"/>
    </row>
    <row r="137" spans="2:9" x14ac:dyDescent="0.25">
      <c r="B137" s="22">
        <v>1603</v>
      </c>
      <c r="C137" t="s">
        <v>139</v>
      </c>
      <c r="D137" s="1">
        <v>1443042</v>
      </c>
      <c r="E137" s="6">
        <v>1079533.344</v>
      </c>
      <c r="F137" s="3">
        <f t="shared" si="6"/>
        <v>0.7480955814175887</v>
      </c>
      <c r="G137" s="5"/>
      <c r="H137" s="24">
        <f t="shared" si="7"/>
        <v>1</v>
      </c>
      <c r="I137"/>
    </row>
    <row r="138" spans="2:9" x14ac:dyDescent="0.25">
      <c r="B138" s="22">
        <v>1604</v>
      </c>
      <c r="C138" t="s">
        <v>138</v>
      </c>
      <c r="D138" s="1">
        <v>1599200</v>
      </c>
      <c r="E138" s="6">
        <v>325228.28500000003</v>
      </c>
      <c r="F138" s="3">
        <f t="shared" si="6"/>
        <v>0.20336936280640322</v>
      </c>
      <c r="G138" s="5"/>
      <c r="H138" s="24">
        <f t="shared" si="7"/>
        <v>1</v>
      </c>
      <c r="I138"/>
    </row>
    <row r="139" spans="2:9" x14ac:dyDescent="0.25">
      <c r="B139" s="22">
        <v>1605</v>
      </c>
      <c r="C139" t="s">
        <v>137</v>
      </c>
      <c r="D139" s="1">
        <v>1281780</v>
      </c>
      <c r="E139" s="6">
        <v>9707826</v>
      </c>
      <c r="F139" s="3">
        <f t="shared" si="6"/>
        <v>7.5737068763750406</v>
      </c>
      <c r="G139" s="5"/>
      <c r="H139" s="24">
        <f t="shared" si="7"/>
        <v>1</v>
      </c>
      <c r="I139"/>
    </row>
    <row r="140" spans="2:9" x14ac:dyDescent="0.25">
      <c r="B140" s="22">
        <v>1606</v>
      </c>
      <c r="C140" t="s">
        <v>136</v>
      </c>
      <c r="D140" s="1">
        <v>1842451</v>
      </c>
      <c r="E140" s="6">
        <v>1339579</v>
      </c>
      <c r="F140" s="3">
        <f t="shared" si="6"/>
        <v>0.72706356912612602</v>
      </c>
      <c r="G140" s="5"/>
      <c r="H140" s="24">
        <f t="shared" si="7"/>
        <v>1</v>
      </c>
      <c r="I140"/>
    </row>
    <row r="141" spans="2:9" x14ac:dyDescent="0.25">
      <c r="B141" s="22">
        <v>1607</v>
      </c>
      <c r="C141" t="s">
        <v>135</v>
      </c>
      <c r="D141" s="1">
        <v>826736</v>
      </c>
      <c r="E141" s="6">
        <v>501989</v>
      </c>
      <c r="F141" s="3">
        <f t="shared" si="6"/>
        <v>0.60719383213020839</v>
      </c>
      <c r="G141" s="5"/>
      <c r="H141" s="24">
        <f t="shared" si="7"/>
        <v>1</v>
      </c>
      <c r="I141"/>
    </row>
    <row r="142" spans="2:9" x14ac:dyDescent="0.25">
      <c r="B142" s="22">
        <v>1608</v>
      </c>
      <c r="C142" t="s">
        <v>134</v>
      </c>
      <c r="D142" s="1">
        <v>2877187</v>
      </c>
      <c r="E142" s="6">
        <v>2957082.5609999998</v>
      </c>
      <c r="F142" s="3">
        <f t="shared" si="6"/>
        <v>1.0277686368664949</v>
      </c>
      <c r="G142" s="5"/>
      <c r="H142" s="24">
        <f t="shared" si="7"/>
        <v>1</v>
      </c>
      <c r="I142"/>
    </row>
    <row r="143" spans="2:9" x14ac:dyDescent="0.25">
      <c r="B143" s="22">
        <v>1701</v>
      </c>
      <c r="C143" t="s">
        <v>133</v>
      </c>
      <c r="D143" s="1">
        <v>3766713</v>
      </c>
      <c r="E143" s="6">
        <v>0</v>
      </c>
      <c r="F143" s="3">
        <f t="shared" si="6"/>
        <v>0</v>
      </c>
      <c r="G143" s="5" t="s">
        <v>274</v>
      </c>
      <c r="H143" s="25">
        <f t="shared" si="7"/>
        <v>0</v>
      </c>
      <c r="I143"/>
    </row>
    <row r="144" spans="2:9" x14ac:dyDescent="0.25">
      <c r="B144" s="22">
        <v>1702</v>
      </c>
      <c r="C144" t="s">
        <v>132</v>
      </c>
      <c r="D144" s="1">
        <v>847390</v>
      </c>
      <c r="E144" s="6">
        <v>757724</v>
      </c>
      <c r="F144" s="3">
        <f t="shared" si="6"/>
        <v>0.89418567601694621</v>
      </c>
      <c r="G144" s="5"/>
      <c r="H144" s="24">
        <f t="shared" si="7"/>
        <v>1</v>
      </c>
      <c r="I144"/>
    </row>
    <row r="145" spans="2:9" x14ac:dyDescent="0.25">
      <c r="B145" s="22">
        <v>1703</v>
      </c>
      <c r="C145" t="s">
        <v>131</v>
      </c>
      <c r="D145" s="1">
        <v>591100</v>
      </c>
      <c r="E145" s="6">
        <v>100654</v>
      </c>
      <c r="F145" s="7">
        <f t="shared" si="6"/>
        <v>0.17028252410759601</v>
      </c>
      <c r="G145" s="5"/>
      <c r="H145" s="24">
        <f t="shared" si="7"/>
        <v>1</v>
      </c>
      <c r="I145"/>
    </row>
    <row r="146" spans="2:9" x14ac:dyDescent="0.25">
      <c r="B146" s="22">
        <v>1704</v>
      </c>
      <c r="C146" t="s">
        <v>130</v>
      </c>
      <c r="D146" s="1">
        <v>1995964</v>
      </c>
      <c r="E146" s="6">
        <v>118410</v>
      </c>
      <c r="F146" s="3">
        <f t="shared" si="6"/>
        <v>5.9324717279469967E-2</v>
      </c>
      <c r="G146" s="5"/>
      <c r="H146" s="24">
        <f t="shared" si="7"/>
        <v>0</v>
      </c>
      <c r="I146"/>
    </row>
    <row r="147" spans="2:9" x14ac:dyDescent="0.25">
      <c r="B147" s="22">
        <v>1705</v>
      </c>
      <c r="C147" t="s">
        <v>129</v>
      </c>
      <c r="D147" s="1">
        <v>946000</v>
      </c>
      <c r="E147" s="6">
        <v>263429</v>
      </c>
      <c r="F147" s="3">
        <f t="shared" si="6"/>
        <v>0.27846617336152218</v>
      </c>
      <c r="G147" s="5"/>
      <c r="H147" s="24">
        <f t="shared" si="7"/>
        <v>1</v>
      </c>
      <c r="I147"/>
    </row>
    <row r="148" spans="2:9" x14ac:dyDescent="0.25">
      <c r="B148" s="22">
        <v>1706</v>
      </c>
      <c r="C148" t="s">
        <v>128</v>
      </c>
      <c r="D148" s="1">
        <v>709000</v>
      </c>
      <c r="E148" s="6">
        <v>139054</v>
      </c>
      <c r="F148" s="3">
        <f t="shared" si="6"/>
        <v>0.19612693935119888</v>
      </c>
      <c r="G148" s="5"/>
      <c r="H148" s="24">
        <f t="shared" si="7"/>
        <v>1</v>
      </c>
      <c r="I148"/>
    </row>
    <row r="149" spans="2:9" x14ac:dyDescent="0.25">
      <c r="B149" s="22">
        <v>1707</v>
      </c>
      <c r="C149" t="s">
        <v>127</v>
      </c>
      <c r="D149" s="1">
        <v>1040520</v>
      </c>
      <c r="E149" s="6">
        <v>880346</v>
      </c>
      <c r="F149" s="3">
        <f t="shared" si="6"/>
        <v>0.84606350670818442</v>
      </c>
      <c r="G149" s="5"/>
      <c r="H149" s="24">
        <f t="shared" si="7"/>
        <v>1</v>
      </c>
      <c r="I149"/>
    </row>
    <row r="150" spans="2:9" x14ac:dyDescent="0.25">
      <c r="B150" s="22">
        <v>1708</v>
      </c>
      <c r="C150" t="s">
        <v>126</v>
      </c>
      <c r="D150" s="1">
        <v>940744</v>
      </c>
      <c r="E150" s="6">
        <v>315088</v>
      </c>
      <c r="F150" s="3">
        <f t="shared" si="6"/>
        <v>0.33493490258773906</v>
      </c>
      <c r="G150" s="5"/>
      <c r="H150" s="24">
        <f t="shared" si="7"/>
        <v>1</v>
      </c>
      <c r="I150"/>
    </row>
    <row r="151" spans="2:9" x14ac:dyDescent="0.25">
      <c r="B151" s="22">
        <v>1709</v>
      </c>
      <c r="C151" t="s">
        <v>125</v>
      </c>
      <c r="D151" s="1">
        <v>384841</v>
      </c>
      <c r="E151" s="6">
        <v>291841</v>
      </c>
      <c r="F151" s="3">
        <f t="shared" si="6"/>
        <v>0.75834175672550486</v>
      </c>
      <c r="G151" s="5"/>
      <c r="H151" s="24">
        <f t="shared" si="7"/>
        <v>1</v>
      </c>
      <c r="I151"/>
    </row>
    <row r="152" spans="2:9" x14ac:dyDescent="0.25">
      <c r="B152" s="22">
        <v>1710</v>
      </c>
      <c r="C152" t="s">
        <v>124</v>
      </c>
      <c r="D152" s="1">
        <v>234000</v>
      </c>
      <c r="E152" s="6">
        <v>133089</v>
      </c>
      <c r="F152" s="3">
        <f t="shared" si="6"/>
        <v>0.56875641025641022</v>
      </c>
      <c r="G152" s="5"/>
      <c r="H152" s="24">
        <f t="shared" si="7"/>
        <v>1</v>
      </c>
      <c r="I152"/>
    </row>
    <row r="153" spans="2:9" x14ac:dyDescent="0.25">
      <c r="B153" s="22">
        <v>1711</v>
      </c>
      <c r="C153" t="s">
        <v>123</v>
      </c>
      <c r="D153" s="1">
        <v>370055</v>
      </c>
      <c r="E153" s="6">
        <v>429437.39299999998</v>
      </c>
      <c r="F153" s="3">
        <f t="shared" si="6"/>
        <v>1.160469100539109</v>
      </c>
      <c r="G153" s="5"/>
      <c r="H153" s="24">
        <f t="shared" si="7"/>
        <v>1</v>
      </c>
      <c r="I153"/>
    </row>
    <row r="154" spans="2:9" x14ac:dyDescent="0.25">
      <c r="B154" s="22">
        <v>1712</v>
      </c>
      <c r="C154" t="s">
        <v>122</v>
      </c>
      <c r="D154" s="1">
        <v>866435</v>
      </c>
      <c r="E154" s="6">
        <v>758836</v>
      </c>
      <c r="F154" s="3">
        <f t="shared" si="6"/>
        <v>0.87581411184912894</v>
      </c>
      <c r="G154" s="5"/>
      <c r="H154" s="24">
        <f t="shared" si="7"/>
        <v>1</v>
      </c>
      <c r="I154"/>
    </row>
    <row r="155" spans="2:9" x14ac:dyDescent="0.25">
      <c r="B155" s="22">
        <v>1801</v>
      </c>
      <c r="C155" t="s">
        <v>121</v>
      </c>
      <c r="D155" s="1">
        <v>21768193</v>
      </c>
      <c r="E155" s="6">
        <v>7397913</v>
      </c>
      <c r="F155" s="3">
        <f t="shared" si="6"/>
        <v>0.33984966046561604</v>
      </c>
      <c r="G155" s="14"/>
      <c r="H155" s="24">
        <f t="shared" si="7"/>
        <v>1</v>
      </c>
      <c r="I155"/>
    </row>
    <row r="156" spans="2:9" x14ac:dyDescent="0.25">
      <c r="B156" s="22">
        <v>1802</v>
      </c>
      <c r="C156" t="s">
        <v>120</v>
      </c>
      <c r="D156" s="1">
        <v>2851895</v>
      </c>
      <c r="E156" s="6">
        <v>2924635</v>
      </c>
      <c r="F156" s="3">
        <f t="shared" si="6"/>
        <v>1.0255058478660679</v>
      </c>
      <c r="G156" s="5"/>
      <c r="H156" s="24">
        <f t="shared" si="7"/>
        <v>1</v>
      </c>
      <c r="I156"/>
    </row>
    <row r="157" spans="2:9" x14ac:dyDescent="0.25">
      <c r="B157" s="22">
        <v>1803</v>
      </c>
      <c r="C157" t="s">
        <v>119</v>
      </c>
      <c r="D157" s="1">
        <v>4692603</v>
      </c>
      <c r="E157" s="6">
        <v>0</v>
      </c>
      <c r="F157" s="3">
        <f t="shared" si="6"/>
        <v>0</v>
      </c>
      <c r="G157" s="5" t="s">
        <v>274</v>
      </c>
      <c r="H157" s="25">
        <f t="shared" si="7"/>
        <v>0</v>
      </c>
      <c r="I157"/>
    </row>
    <row r="158" spans="2:9" x14ac:dyDescent="0.25">
      <c r="B158" s="22">
        <v>1804</v>
      </c>
      <c r="C158" t="s">
        <v>118</v>
      </c>
      <c r="D158" s="1">
        <v>1664343</v>
      </c>
      <c r="E158" s="6">
        <v>775143</v>
      </c>
      <c r="F158" s="3">
        <f t="shared" si="6"/>
        <v>0.46573512791533955</v>
      </c>
      <c r="G158" s="5"/>
      <c r="H158" s="24">
        <f t="shared" si="7"/>
        <v>1</v>
      </c>
      <c r="I158"/>
    </row>
    <row r="159" spans="2:9" x14ac:dyDescent="0.25">
      <c r="B159" s="22">
        <v>1805</v>
      </c>
      <c r="C159" t="s">
        <v>117</v>
      </c>
      <c r="D159" s="1">
        <v>2169901.2999999998</v>
      </c>
      <c r="E159" s="6">
        <v>578103</v>
      </c>
      <c r="F159" s="3">
        <f t="shared" si="6"/>
        <v>0.26641903021118979</v>
      </c>
      <c r="G159" s="5"/>
      <c r="H159" s="24">
        <f t="shared" si="7"/>
        <v>1</v>
      </c>
      <c r="I159"/>
    </row>
    <row r="160" spans="2:9" x14ac:dyDescent="0.25">
      <c r="B160" s="22">
        <v>1806</v>
      </c>
      <c r="C160" t="s">
        <v>116</v>
      </c>
      <c r="D160" s="1">
        <v>2161588</v>
      </c>
      <c r="E160" s="6">
        <v>1382348</v>
      </c>
      <c r="F160" s="3">
        <f t="shared" si="6"/>
        <v>0.63950577075742465</v>
      </c>
      <c r="G160" s="5"/>
      <c r="H160" s="24">
        <f t="shared" si="7"/>
        <v>1</v>
      </c>
      <c r="I160"/>
    </row>
    <row r="161" spans="2:9" x14ac:dyDescent="0.25">
      <c r="B161" s="22">
        <v>1807</v>
      </c>
      <c r="C161" t="s">
        <v>115</v>
      </c>
      <c r="D161" s="1">
        <v>3207005</v>
      </c>
      <c r="E161" s="6">
        <v>1013091</v>
      </c>
      <c r="F161" s="3">
        <f t="shared" si="6"/>
        <v>0.31589941393917376</v>
      </c>
      <c r="G161" s="5"/>
      <c r="H161" s="24">
        <f t="shared" si="7"/>
        <v>1</v>
      </c>
      <c r="I161"/>
    </row>
    <row r="162" spans="2:9" x14ac:dyDescent="0.25">
      <c r="B162" s="22">
        <v>1808</v>
      </c>
      <c r="C162" t="s">
        <v>114</v>
      </c>
      <c r="D162" s="1">
        <v>1961100</v>
      </c>
      <c r="E162" s="6">
        <v>1140251.3759999999</v>
      </c>
      <c r="F162" s="3">
        <f t="shared" si="6"/>
        <v>0.58143459079088267</v>
      </c>
      <c r="G162" s="5"/>
      <c r="H162" s="24">
        <f t="shared" si="7"/>
        <v>1</v>
      </c>
      <c r="I162"/>
    </row>
    <row r="163" spans="2:9" x14ac:dyDescent="0.25">
      <c r="B163" s="22">
        <v>1809</v>
      </c>
      <c r="C163" t="s">
        <v>113</v>
      </c>
      <c r="D163" s="1">
        <v>1172400</v>
      </c>
      <c r="E163" s="6">
        <v>606000</v>
      </c>
      <c r="F163" s="3">
        <f t="shared" si="6"/>
        <v>0.51688843398157625</v>
      </c>
      <c r="G163" s="5"/>
      <c r="H163" s="24">
        <f t="shared" si="7"/>
        <v>1</v>
      </c>
      <c r="I163"/>
    </row>
    <row r="164" spans="2:9" x14ac:dyDescent="0.25">
      <c r="B164" s="22">
        <v>1810</v>
      </c>
      <c r="C164" t="s">
        <v>112</v>
      </c>
      <c r="D164" s="1">
        <v>2021225.8</v>
      </c>
      <c r="E164" s="6">
        <v>1497543</v>
      </c>
      <c r="F164" s="3">
        <f t="shared" si="6"/>
        <v>0.74090831415272851</v>
      </c>
      <c r="G164" s="5"/>
      <c r="H164" s="24">
        <f t="shared" si="7"/>
        <v>1</v>
      </c>
      <c r="I164"/>
    </row>
    <row r="165" spans="2:9" x14ac:dyDescent="0.25">
      <c r="B165" s="22">
        <v>1811</v>
      </c>
      <c r="C165" t="s">
        <v>111</v>
      </c>
      <c r="D165" s="1">
        <v>2251824</v>
      </c>
      <c r="E165" s="6">
        <v>1075221</v>
      </c>
      <c r="F165" s="3">
        <f t="shared" ref="F165:F196" si="8">E165/D165</f>
        <v>0.47748891565237783</v>
      </c>
      <c r="G165" s="5"/>
      <c r="H165" s="24">
        <f t="shared" si="7"/>
        <v>1</v>
      </c>
      <c r="I165"/>
    </row>
    <row r="166" spans="2:9" x14ac:dyDescent="0.25">
      <c r="B166" s="22">
        <v>1812</v>
      </c>
      <c r="C166" t="s">
        <v>110</v>
      </c>
      <c r="D166" s="1">
        <v>2184000</v>
      </c>
      <c r="E166" s="6">
        <v>482848</v>
      </c>
      <c r="F166" s="3">
        <f t="shared" si="8"/>
        <v>0.22108424908424909</v>
      </c>
      <c r="G166" s="5"/>
      <c r="H166" s="24">
        <f t="shared" si="7"/>
        <v>1</v>
      </c>
      <c r="I166"/>
    </row>
    <row r="167" spans="2:9" x14ac:dyDescent="0.25">
      <c r="B167" s="22">
        <v>1813</v>
      </c>
      <c r="C167" t="s">
        <v>109</v>
      </c>
      <c r="D167" s="1">
        <v>3487500</v>
      </c>
      <c r="E167" s="6">
        <v>1226856</v>
      </c>
      <c r="F167" s="3">
        <f t="shared" si="8"/>
        <v>0.35178666666666669</v>
      </c>
      <c r="G167" s="5"/>
      <c r="H167" s="24">
        <f t="shared" si="7"/>
        <v>1</v>
      </c>
      <c r="I167"/>
    </row>
    <row r="168" spans="2:9" x14ac:dyDescent="0.25">
      <c r="B168" s="22">
        <v>1814</v>
      </c>
      <c r="C168" t="s">
        <v>108</v>
      </c>
      <c r="D168" s="1">
        <v>0</v>
      </c>
      <c r="E168" s="6">
        <v>77849</v>
      </c>
      <c r="G168" s="5" t="s">
        <v>280</v>
      </c>
      <c r="H168" s="25"/>
      <c r="I168"/>
    </row>
    <row r="169" spans="2:9" x14ac:dyDescent="0.25">
      <c r="B169" s="22">
        <v>1815</v>
      </c>
      <c r="C169" t="s">
        <v>107</v>
      </c>
      <c r="D169" s="1">
        <v>2762311</v>
      </c>
      <c r="E169" s="6">
        <v>1642799</v>
      </c>
      <c r="F169" s="3">
        <f t="shared" si="8"/>
        <v>0.59471905951212589</v>
      </c>
      <c r="G169" s="5"/>
      <c r="H169" s="24">
        <f t="shared" si="7"/>
        <v>1</v>
      </c>
      <c r="I169"/>
    </row>
    <row r="170" spans="2:9" x14ac:dyDescent="0.25">
      <c r="B170" s="22">
        <v>1816</v>
      </c>
      <c r="C170" t="s">
        <v>106</v>
      </c>
      <c r="D170" s="1">
        <v>1292000</v>
      </c>
      <c r="E170" s="6">
        <v>1169131</v>
      </c>
      <c r="F170" s="3">
        <f t="shared" si="8"/>
        <v>0.90490015479876162</v>
      </c>
      <c r="G170" s="5"/>
      <c r="H170" s="24">
        <f t="shared" si="7"/>
        <v>1</v>
      </c>
      <c r="I170"/>
    </row>
    <row r="171" spans="2:9" x14ac:dyDescent="0.25">
      <c r="B171" s="22">
        <v>1901</v>
      </c>
      <c r="C171" t="s">
        <v>105</v>
      </c>
      <c r="D171" s="1">
        <v>6684882</v>
      </c>
      <c r="E171" s="6">
        <v>576140</v>
      </c>
      <c r="F171" s="3">
        <f t="shared" si="8"/>
        <v>8.6185515316500719E-2</v>
      </c>
      <c r="G171" s="5"/>
      <c r="H171" s="24">
        <f t="shared" si="7"/>
        <v>0</v>
      </c>
      <c r="I171"/>
    </row>
    <row r="172" spans="2:9" x14ac:dyDescent="0.25">
      <c r="B172" s="22">
        <v>1902</v>
      </c>
      <c r="C172" t="s">
        <v>104</v>
      </c>
      <c r="D172" s="1">
        <v>1167062</v>
      </c>
      <c r="E172" s="6">
        <v>517756</v>
      </c>
      <c r="F172" s="3">
        <f t="shared" si="8"/>
        <v>0.44364052638163182</v>
      </c>
      <c r="G172" s="5"/>
      <c r="H172" s="24">
        <f t="shared" si="7"/>
        <v>1</v>
      </c>
      <c r="I172"/>
    </row>
    <row r="173" spans="2:9" x14ac:dyDescent="0.25">
      <c r="B173" s="22">
        <v>1903</v>
      </c>
      <c r="C173" t="s">
        <v>103</v>
      </c>
      <c r="D173" s="1">
        <v>1221855</v>
      </c>
      <c r="E173" s="6">
        <v>862437</v>
      </c>
      <c r="F173" s="3">
        <f t="shared" si="8"/>
        <v>0.70584234626858344</v>
      </c>
      <c r="G173" s="5"/>
      <c r="H173" s="24">
        <f t="shared" si="7"/>
        <v>1</v>
      </c>
      <c r="I173"/>
    </row>
    <row r="174" spans="2:9" x14ac:dyDescent="0.25">
      <c r="B174" s="22">
        <v>1904</v>
      </c>
      <c r="C174" t="s">
        <v>102</v>
      </c>
      <c r="D174" s="1">
        <v>1347000</v>
      </c>
      <c r="E174" s="6">
        <v>56132</v>
      </c>
      <c r="F174" s="3">
        <f t="shared" si="8"/>
        <v>4.167186340014848E-2</v>
      </c>
      <c r="G174" s="5"/>
      <c r="H174" s="24">
        <f t="shared" si="7"/>
        <v>0</v>
      </c>
      <c r="I174"/>
    </row>
    <row r="175" spans="2:9" x14ac:dyDescent="0.25">
      <c r="B175" s="22">
        <v>1905</v>
      </c>
      <c r="C175" t="s">
        <v>101</v>
      </c>
      <c r="D175" s="1">
        <v>3197828</v>
      </c>
      <c r="E175" s="6">
        <v>892903</v>
      </c>
      <c r="F175" s="3">
        <f t="shared" si="8"/>
        <v>0.27922170923514333</v>
      </c>
      <c r="G175" s="5"/>
      <c r="H175" s="24">
        <f t="shared" si="7"/>
        <v>1</v>
      </c>
      <c r="I175"/>
    </row>
    <row r="176" spans="2:9" x14ac:dyDescent="0.25">
      <c r="B176" s="22">
        <v>1906</v>
      </c>
      <c r="C176" t="s">
        <v>100</v>
      </c>
      <c r="D176" s="1">
        <v>980000</v>
      </c>
      <c r="E176" s="6">
        <v>152155.70300000001</v>
      </c>
      <c r="F176" s="3">
        <f t="shared" si="8"/>
        <v>0.15526092142857142</v>
      </c>
      <c r="G176" s="5"/>
      <c r="H176" s="24">
        <f t="shared" si="7"/>
        <v>1</v>
      </c>
      <c r="I176"/>
    </row>
    <row r="177" spans="2:9" x14ac:dyDescent="0.25">
      <c r="B177" s="22">
        <v>1907</v>
      </c>
      <c r="C177" t="s">
        <v>99</v>
      </c>
      <c r="D177" s="1">
        <v>1446342</v>
      </c>
      <c r="E177" s="6">
        <v>270694</v>
      </c>
      <c r="F177" s="3">
        <f t="shared" si="8"/>
        <v>0.18715767086899227</v>
      </c>
      <c r="G177" s="5"/>
      <c r="H177" s="24">
        <f t="shared" si="7"/>
        <v>1</v>
      </c>
      <c r="I177"/>
    </row>
    <row r="178" spans="2:9" x14ac:dyDescent="0.25">
      <c r="B178" s="22">
        <v>1908</v>
      </c>
      <c r="C178" t="s">
        <v>98</v>
      </c>
      <c r="D178" s="1">
        <v>1381183</v>
      </c>
      <c r="E178" s="6">
        <v>500000</v>
      </c>
      <c r="F178" s="3">
        <f t="shared" si="8"/>
        <v>0.36200851009605534</v>
      </c>
      <c r="G178" s="20" t="s">
        <v>291</v>
      </c>
      <c r="H178" s="25">
        <v>0</v>
      </c>
      <c r="I178"/>
    </row>
    <row r="179" spans="2:9" x14ac:dyDescent="0.25">
      <c r="B179" s="22">
        <v>1909</v>
      </c>
      <c r="C179" t="s">
        <v>97</v>
      </c>
      <c r="D179" s="1">
        <v>1094962</v>
      </c>
      <c r="E179" s="6">
        <v>422240.83799999999</v>
      </c>
      <c r="F179" s="3">
        <f t="shared" si="8"/>
        <v>0.38562145352989419</v>
      </c>
      <c r="G179" s="5"/>
      <c r="H179" s="24">
        <f t="shared" si="7"/>
        <v>1</v>
      </c>
      <c r="I179"/>
    </row>
    <row r="180" spans="2:9" x14ac:dyDescent="0.25">
      <c r="B180" s="22">
        <v>1910</v>
      </c>
      <c r="C180" t="s">
        <v>96</v>
      </c>
      <c r="D180" s="1">
        <v>779000</v>
      </c>
      <c r="E180" s="6">
        <v>892957</v>
      </c>
      <c r="F180" s="3">
        <f t="shared" si="8"/>
        <v>1.1462862644415919</v>
      </c>
      <c r="G180" s="5"/>
      <c r="H180" s="24">
        <f t="shared" si="7"/>
        <v>1</v>
      </c>
      <c r="I180"/>
    </row>
    <row r="181" spans="2:9" x14ac:dyDescent="0.25">
      <c r="B181" s="22">
        <v>1911</v>
      </c>
      <c r="C181" t="s">
        <v>95</v>
      </c>
      <c r="D181" s="1">
        <v>1716000</v>
      </c>
      <c r="E181" s="6">
        <v>955457</v>
      </c>
      <c r="F181" s="3">
        <f t="shared" si="8"/>
        <v>0.55679312354312349</v>
      </c>
      <c r="G181" s="5"/>
      <c r="H181" s="24">
        <f t="shared" si="7"/>
        <v>1</v>
      </c>
      <c r="I181"/>
    </row>
    <row r="182" spans="2:9" x14ac:dyDescent="0.25">
      <c r="B182" s="22">
        <v>1912</v>
      </c>
      <c r="C182" t="s">
        <v>94</v>
      </c>
      <c r="D182" s="1">
        <v>1498000</v>
      </c>
      <c r="E182" s="6">
        <v>613660</v>
      </c>
      <c r="F182" s="3">
        <f t="shared" si="8"/>
        <v>0.40965287049399202</v>
      </c>
      <c r="G182" s="5"/>
      <c r="H182" s="24">
        <f t="shared" si="7"/>
        <v>1</v>
      </c>
      <c r="I182"/>
    </row>
    <row r="183" spans="2:9" x14ac:dyDescent="0.25">
      <c r="B183" s="22">
        <v>2001</v>
      </c>
      <c r="C183" t="s">
        <v>93</v>
      </c>
      <c r="D183" s="1">
        <v>3397000</v>
      </c>
      <c r="E183" s="6">
        <v>1691133</v>
      </c>
      <c r="F183" s="3">
        <f t="shared" si="8"/>
        <v>0.49783132175448924</v>
      </c>
      <c r="G183" s="5"/>
      <c r="H183" s="24">
        <f t="shared" si="7"/>
        <v>1</v>
      </c>
      <c r="I183"/>
    </row>
    <row r="184" spans="2:9" x14ac:dyDescent="0.25">
      <c r="B184" s="22">
        <v>2002</v>
      </c>
      <c r="C184" t="s">
        <v>92</v>
      </c>
      <c r="D184" s="1">
        <v>1808000</v>
      </c>
      <c r="E184" s="6">
        <v>1092518</v>
      </c>
      <c r="F184" s="3">
        <f t="shared" si="8"/>
        <v>0.60426880530973448</v>
      </c>
      <c r="G184" s="5"/>
      <c r="H184" s="24">
        <f t="shared" si="7"/>
        <v>1</v>
      </c>
      <c r="I184"/>
    </row>
    <row r="185" spans="2:9" x14ac:dyDescent="0.25">
      <c r="B185" s="22">
        <v>2003</v>
      </c>
      <c r="C185" t="s">
        <v>91</v>
      </c>
      <c r="D185" s="1">
        <v>1809785</v>
      </c>
      <c r="E185" s="6">
        <v>1116884</v>
      </c>
      <c r="F185" s="3">
        <f t="shared" si="8"/>
        <v>0.61713628966976741</v>
      </c>
      <c r="G185" s="5"/>
      <c r="H185" s="24">
        <f t="shared" si="7"/>
        <v>1</v>
      </c>
      <c r="I185"/>
    </row>
    <row r="186" spans="2:9" x14ac:dyDescent="0.25">
      <c r="B186" s="22">
        <v>2004</v>
      </c>
      <c r="C186" t="s">
        <v>90</v>
      </c>
      <c r="D186" s="1">
        <v>994191</v>
      </c>
      <c r="E186" s="6">
        <v>901599</v>
      </c>
      <c r="F186" s="3">
        <f t="shared" si="8"/>
        <v>0.90686699034692531</v>
      </c>
      <c r="G186" s="5"/>
      <c r="H186" s="24">
        <f t="shared" si="7"/>
        <v>1</v>
      </c>
      <c r="I186"/>
    </row>
    <row r="187" spans="2:9" x14ac:dyDescent="0.25">
      <c r="B187" s="22">
        <v>2005</v>
      </c>
      <c r="C187" t="s">
        <v>89</v>
      </c>
      <c r="D187" s="1">
        <v>896397</v>
      </c>
      <c r="E187" s="6">
        <v>413580</v>
      </c>
      <c r="F187" s="3">
        <f t="shared" si="8"/>
        <v>0.46138039283933346</v>
      </c>
      <c r="G187" s="5"/>
      <c r="H187" s="24">
        <f t="shared" si="7"/>
        <v>1</v>
      </c>
      <c r="I187"/>
    </row>
    <row r="188" spans="2:9" x14ac:dyDescent="0.25">
      <c r="B188" s="22">
        <v>2006</v>
      </c>
      <c r="C188" t="s">
        <v>88</v>
      </c>
      <c r="D188" s="1">
        <v>1659512</v>
      </c>
      <c r="E188" s="6">
        <v>151404</v>
      </c>
      <c r="F188" s="3">
        <f t="shared" si="8"/>
        <v>9.1234049527812999E-2</v>
      </c>
      <c r="G188" s="5"/>
      <c r="H188" s="24">
        <f t="shared" si="7"/>
        <v>0</v>
      </c>
      <c r="I188"/>
    </row>
    <row r="189" spans="2:9" x14ac:dyDescent="0.25">
      <c r="B189" s="22">
        <v>2007</v>
      </c>
      <c r="C189" t="s">
        <v>87</v>
      </c>
      <c r="D189" s="1">
        <v>1753000</v>
      </c>
      <c r="E189" s="6">
        <v>1315039</v>
      </c>
      <c r="F189" s="3">
        <f t="shared" si="8"/>
        <v>0.75016486023958928</v>
      </c>
      <c r="G189" s="5"/>
      <c r="H189" s="24">
        <f t="shared" si="7"/>
        <v>1</v>
      </c>
      <c r="I189"/>
    </row>
    <row r="190" spans="2:9" x14ac:dyDescent="0.25">
      <c r="B190" s="22">
        <v>2008</v>
      </c>
      <c r="C190" t="s">
        <v>86</v>
      </c>
      <c r="D190" s="1">
        <v>1555754.098</v>
      </c>
      <c r="E190" s="6">
        <v>435805</v>
      </c>
      <c r="F190" s="3">
        <f t="shared" si="8"/>
        <v>0.28012460359914798</v>
      </c>
      <c r="G190" s="5"/>
      <c r="H190" s="24">
        <f t="shared" si="7"/>
        <v>1</v>
      </c>
      <c r="I190"/>
    </row>
    <row r="191" spans="2:9" x14ac:dyDescent="0.25">
      <c r="B191" s="22">
        <v>2009</v>
      </c>
      <c r="C191" t="s">
        <v>85</v>
      </c>
      <c r="D191" s="1">
        <v>1740200</v>
      </c>
      <c r="E191" s="6">
        <v>1027439</v>
      </c>
      <c r="F191" s="3">
        <f t="shared" si="8"/>
        <v>0.59041432019308127</v>
      </c>
      <c r="G191" s="5"/>
      <c r="H191" s="24">
        <f t="shared" si="7"/>
        <v>1</v>
      </c>
      <c r="I191"/>
    </row>
    <row r="192" spans="2:9" x14ac:dyDescent="0.25">
      <c r="B192" s="22">
        <v>2010</v>
      </c>
      <c r="C192" t="s">
        <v>84</v>
      </c>
      <c r="D192" s="1">
        <v>1248000</v>
      </c>
      <c r="E192" s="6">
        <v>883000</v>
      </c>
      <c r="F192" s="3">
        <f t="shared" si="8"/>
        <v>0.70753205128205132</v>
      </c>
      <c r="G192" s="5"/>
      <c r="H192" s="24">
        <f t="shared" si="7"/>
        <v>1</v>
      </c>
      <c r="I192"/>
    </row>
    <row r="193" spans="2:9" x14ac:dyDescent="0.25">
      <c r="B193" s="22">
        <v>2011</v>
      </c>
      <c r="C193" t="s">
        <v>83</v>
      </c>
      <c r="D193" s="1">
        <v>819310</v>
      </c>
      <c r="E193" s="6">
        <v>297825</v>
      </c>
      <c r="F193" s="3">
        <f t="shared" si="8"/>
        <v>0.36350709743564708</v>
      </c>
      <c r="G193" s="5"/>
      <c r="H193" s="24">
        <f t="shared" si="7"/>
        <v>1</v>
      </c>
      <c r="I193"/>
    </row>
    <row r="194" spans="2:9" x14ac:dyDescent="0.25">
      <c r="B194" s="22">
        <v>2012</v>
      </c>
      <c r="C194" t="s">
        <v>82</v>
      </c>
      <c r="D194" s="1">
        <v>700812</v>
      </c>
      <c r="E194" s="6">
        <v>370214</v>
      </c>
      <c r="F194" s="3">
        <f t="shared" si="8"/>
        <v>0.52826435620394629</v>
      </c>
      <c r="G194" s="5"/>
      <c r="H194" s="24">
        <f t="shared" si="7"/>
        <v>1</v>
      </c>
      <c r="I194"/>
    </row>
    <row r="195" spans="2:9" x14ac:dyDescent="0.25">
      <c r="B195" s="22">
        <v>2013</v>
      </c>
      <c r="C195" t="s">
        <v>81</v>
      </c>
      <c r="D195" s="1">
        <v>1505619</v>
      </c>
      <c r="E195" s="6">
        <v>293960</v>
      </c>
      <c r="F195" s="3">
        <f t="shared" si="8"/>
        <v>0.19524195696255162</v>
      </c>
      <c r="G195" s="5"/>
      <c r="H195" s="24">
        <f t="shared" si="7"/>
        <v>1</v>
      </c>
      <c r="I195"/>
    </row>
    <row r="196" spans="2:9" x14ac:dyDescent="0.25">
      <c r="B196" s="22">
        <v>2014</v>
      </c>
      <c r="C196" t="s">
        <v>80</v>
      </c>
      <c r="D196" s="1">
        <v>1583287</v>
      </c>
      <c r="E196" s="6">
        <v>1187024</v>
      </c>
      <c r="F196" s="3">
        <f t="shared" si="8"/>
        <v>0.74972130763405498</v>
      </c>
      <c r="G196" s="5"/>
      <c r="H196" s="24">
        <f t="shared" si="7"/>
        <v>1</v>
      </c>
      <c r="I196"/>
    </row>
    <row r="197" spans="2:9" x14ac:dyDescent="0.25">
      <c r="B197" s="22">
        <v>2101</v>
      </c>
      <c r="C197" t="s">
        <v>79</v>
      </c>
      <c r="D197" s="1">
        <v>4888380</v>
      </c>
      <c r="E197" s="6">
        <v>2234597</v>
      </c>
      <c r="F197" s="3">
        <f t="shared" ref="F197:F228" si="9">E197/D197</f>
        <v>0.45712424156878145</v>
      </c>
      <c r="G197" s="5"/>
      <c r="H197" s="24">
        <f t="shared" ref="H197:H260" si="10">IF(F197&gt;=0.1,1,0)</f>
        <v>1</v>
      </c>
      <c r="I197"/>
    </row>
    <row r="198" spans="2:9" x14ac:dyDescent="0.25">
      <c r="B198" s="22">
        <v>2102</v>
      </c>
      <c r="C198" t="s">
        <v>78</v>
      </c>
      <c r="D198" s="1">
        <v>1599750</v>
      </c>
      <c r="E198" s="6">
        <v>618064</v>
      </c>
      <c r="F198" s="3">
        <f t="shared" si="9"/>
        <v>0.38635036724488203</v>
      </c>
      <c r="G198" s="5"/>
      <c r="H198" s="24">
        <f t="shared" si="10"/>
        <v>1</v>
      </c>
      <c r="I198"/>
    </row>
    <row r="199" spans="2:9" x14ac:dyDescent="0.25">
      <c r="B199" s="22">
        <v>2103</v>
      </c>
      <c r="C199" t="s">
        <v>77</v>
      </c>
      <c r="D199" s="1">
        <v>6882686</v>
      </c>
      <c r="E199" s="6">
        <v>2712951.3130000001</v>
      </c>
      <c r="F199" s="3">
        <f t="shared" si="9"/>
        <v>0.3941704318633743</v>
      </c>
      <c r="G199" s="5"/>
      <c r="H199" s="24">
        <f t="shared" si="10"/>
        <v>1</v>
      </c>
      <c r="I199"/>
    </row>
    <row r="200" spans="2:9" x14ac:dyDescent="0.25">
      <c r="B200" s="22">
        <v>2104</v>
      </c>
      <c r="C200" t="s">
        <v>76</v>
      </c>
      <c r="D200" s="1">
        <v>4390000</v>
      </c>
      <c r="E200" s="6">
        <v>2274961</v>
      </c>
      <c r="F200" s="3">
        <f t="shared" si="9"/>
        <v>0.51821435079726652</v>
      </c>
      <c r="G200" s="5"/>
      <c r="H200" s="24">
        <f t="shared" si="10"/>
        <v>1</v>
      </c>
      <c r="I200"/>
    </row>
    <row r="201" spans="2:9" x14ac:dyDescent="0.25">
      <c r="B201" s="22">
        <v>2105</v>
      </c>
      <c r="C201" t="s">
        <v>75</v>
      </c>
      <c r="D201" s="1">
        <v>1001000</v>
      </c>
      <c r="E201" s="6">
        <v>372882</v>
      </c>
      <c r="F201" s="3">
        <f t="shared" si="9"/>
        <v>0.3725094905094905</v>
      </c>
      <c r="G201" s="5"/>
      <c r="H201" s="24">
        <f t="shared" si="10"/>
        <v>1</v>
      </c>
      <c r="I201"/>
    </row>
    <row r="202" spans="2:9" x14ac:dyDescent="0.25">
      <c r="B202" s="22">
        <v>2106</v>
      </c>
      <c r="C202" t="s">
        <v>74</v>
      </c>
      <c r="D202" s="1">
        <v>6511542.7869999995</v>
      </c>
      <c r="E202" s="6">
        <v>2136183</v>
      </c>
      <c r="F202" s="3">
        <f t="shared" si="9"/>
        <v>0.32806096341174207</v>
      </c>
      <c r="G202" s="5"/>
      <c r="H202" s="24">
        <f t="shared" si="10"/>
        <v>1</v>
      </c>
      <c r="I202"/>
    </row>
    <row r="203" spans="2:9" x14ac:dyDescent="0.25">
      <c r="B203" s="22">
        <v>2107</v>
      </c>
      <c r="C203" t="s">
        <v>73</v>
      </c>
      <c r="D203" s="1">
        <v>1573000</v>
      </c>
      <c r="E203" s="6">
        <v>480674</v>
      </c>
      <c r="F203" s="3">
        <f t="shared" si="9"/>
        <v>0.30557787666878578</v>
      </c>
      <c r="G203" s="5"/>
      <c r="H203" s="24">
        <f t="shared" si="10"/>
        <v>1</v>
      </c>
      <c r="I203"/>
    </row>
    <row r="204" spans="2:9" x14ac:dyDescent="0.25">
      <c r="B204" s="22">
        <v>2108</v>
      </c>
      <c r="C204" t="s">
        <v>72</v>
      </c>
      <c r="D204" s="1">
        <v>1800000</v>
      </c>
      <c r="E204" s="6">
        <v>423435</v>
      </c>
      <c r="F204" s="3">
        <f t="shared" si="9"/>
        <v>0.23524166666666665</v>
      </c>
      <c r="G204" s="5"/>
      <c r="H204" s="24">
        <f t="shared" si="10"/>
        <v>1</v>
      </c>
      <c r="I204"/>
    </row>
    <row r="205" spans="2:9" x14ac:dyDescent="0.25">
      <c r="B205" s="22">
        <v>2109</v>
      </c>
      <c r="C205" t="s">
        <v>71</v>
      </c>
      <c r="D205" s="1">
        <v>1040000</v>
      </c>
      <c r="E205" s="6">
        <v>277000</v>
      </c>
      <c r="F205" s="3">
        <f t="shared" si="9"/>
        <v>0.26634615384615384</v>
      </c>
      <c r="G205" s="5"/>
      <c r="H205" s="24">
        <f t="shared" si="10"/>
        <v>1</v>
      </c>
      <c r="I205"/>
    </row>
    <row r="206" spans="2:9" x14ac:dyDescent="0.25">
      <c r="B206" s="22">
        <v>2110</v>
      </c>
      <c r="C206" t="s">
        <v>70</v>
      </c>
      <c r="D206" s="1">
        <v>913000</v>
      </c>
      <c r="E206" s="6">
        <v>374000</v>
      </c>
      <c r="F206" s="3">
        <f t="shared" si="9"/>
        <v>0.40963855421686746</v>
      </c>
      <c r="G206" s="5"/>
      <c r="H206" s="24">
        <f t="shared" si="10"/>
        <v>1</v>
      </c>
      <c r="I206"/>
    </row>
    <row r="207" spans="2:9" x14ac:dyDescent="0.25">
      <c r="B207" s="22">
        <v>2111</v>
      </c>
      <c r="C207" t="s">
        <v>69</v>
      </c>
      <c r="D207" s="1">
        <v>609644</v>
      </c>
      <c r="E207" s="6">
        <v>0</v>
      </c>
      <c r="F207" s="3">
        <f t="shared" si="9"/>
        <v>0</v>
      </c>
      <c r="G207" s="5"/>
      <c r="H207" s="24">
        <f t="shared" si="10"/>
        <v>0</v>
      </c>
      <c r="I207"/>
    </row>
    <row r="208" spans="2:9" x14ac:dyDescent="0.25">
      <c r="B208" s="22">
        <v>2112</v>
      </c>
      <c r="C208" t="s">
        <v>68</v>
      </c>
      <c r="D208" s="1">
        <v>367000</v>
      </c>
      <c r="E208" s="6">
        <v>216112</v>
      </c>
      <c r="F208" s="3">
        <f t="shared" si="9"/>
        <v>0.58886103542234336</v>
      </c>
      <c r="G208" s="5"/>
      <c r="H208" s="24">
        <f t="shared" si="10"/>
        <v>1</v>
      </c>
      <c r="I208"/>
    </row>
    <row r="209" spans="2:9" x14ac:dyDescent="0.25">
      <c r="B209" s="22">
        <v>2113</v>
      </c>
      <c r="C209" t="s">
        <v>67</v>
      </c>
      <c r="D209" s="1">
        <v>2581802</v>
      </c>
      <c r="E209" s="6">
        <v>331266</v>
      </c>
      <c r="F209" s="3">
        <f t="shared" si="9"/>
        <v>0.1283080577054321</v>
      </c>
      <c r="G209" s="5"/>
      <c r="H209" s="24">
        <f t="shared" si="10"/>
        <v>1</v>
      </c>
      <c r="I209"/>
    </row>
    <row r="210" spans="2:9" x14ac:dyDescent="0.25">
      <c r="B210" s="22">
        <v>2114</v>
      </c>
      <c r="C210" t="s">
        <v>66</v>
      </c>
      <c r="D210" s="1">
        <v>1409370.2760000001</v>
      </c>
      <c r="E210" s="6">
        <v>266225.27</v>
      </c>
      <c r="F210" s="3">
        <f t="shared" si="9"/>
        <v>0.1888966118652555</v>
      </c>
      <c r="G210" s="5"/>
      <c r="H210" s="24">
        <f t="shared" si="10"/>
        <v>1</v>
      </c>
      <c r="I210"/>
    </row>
    <row r="211" spans="2:9" x14ac:dyDescent="0.25">
      <c r="B211" s="22">
        <v>2115</v>
      </c>
      <c r="C211" t="s">
        <v>65</v>
      </c>
      <c r="D211" s="1">
        <v>814347</v>
      </c>
      <c r="E211" s="6">
        <v>336512</v>
      </c>
      <c r="F211" s="3">
        <f t="shared" si="9"/>
        <v>0.41322924993890808</v>
      </c>
      <c r="G211" s="5"/>
      <c r="H211" s="24">
        <f t="shared" si="10"/>
        <v>1</v>
      </c>
      <c r="I211"/>
    </row>
    <row r="212" spans="2:9" x14ac:dyDescent="0.25">
      <c r="B212" s="22">
        <v>2116</v>
      </c>
      <c r="C212" t="s">
        <v>64</v>
      </c>
      <c r="D212" s="1">
        <v>509479</v>
      </c>
      <c r="E212" s="6">
        <v>1867</v>
      </c>
      <c r="F212" s="3">
        <f t="shared" si="9"/>
        <v>3.6645278804425699E-3</v>
      </c>
      <c r="G212" s="5"/>
      <c r="H212" s="24">
        <f t="shared" si="10"/>
        <v>0</v>
      </c>
      <c r="I212"/>
    </row>
    <row r="213" spans="2:9" x14ac:dyDescent="0.25">
      <c r="B213" s="22">
        <v>2117</v>
      </c>
      <c r="C213" t="s">
        <v>63</v>
      </c>
      <c r="D213" s="1">
        <v>791000</v>
      </c>
      <c r="E213" s="6">
        <v>199000</v>
      </c>
      <c r="F213" s="3">
        <f t="shared" si="9"/>
        <v>0.25158027812895067</v>
      </c>
      <c r="G213" s="5"/>
      <c r="H213" s="24">
        <f t="shared" si="10"/>
        <v>1</v>
      </c>
      <c r="I213"/>
    </row>
    <row r="214" spans="2:9" x14ac:dyDescent="0.25">
      <c r="B214" s="22">
        <v>2118</v>
      </c>
      <c r="C214" t="s">
        <v>62</v>
      </c>
      <c r="D214" s="1">
        <v>523549</v>
      </c>
      <c r="E214" s="6">
        <v>256809</v>
      </c>
      <c r="F214" s="3">
        <f t="shared" si="9"/>
        <v>0.49051569194096445</v>
      </c>
      <c r="G214" s="5"/>
      <c r="H214" s="24">
        <f t="shared" si="10"/>
        <v>1</v>
      </c>
      <c r="I214"/>
    </row>
    <row r="215" spans="2:9" x14ac:dyDescent="0.25">
      <c r="B215" s="22">
        <v>2119</v>
      </c>
      <c r="C215" t="s">
        <v>61</v>
      </c>
      <c r="D215" s="1">
        <v>486000</v>
      </c>
      <c r="E215" s="6">
        <v>590000</v>
      </c>
      <c r="F215" s="3">
        <f t="shared" si="9"/>
        <v>1.213991769547325</v>
      </c>
      <c r="G215" s="5"/>
      <c r="H215" s="24">
        <f t="shared" si="10"/>
        <v>1</v>
      </c>
      <c r="I215"/>
    </row>
    <row r="216" spans="2:9" x14ac:dyDescent="0.25">
      <c r="B216" s="22">
        <v>2120</v>
      </c>
      <c r="C216" t="s">
        <v>60</v>
      </c>
      <c r="D216" s="1">
        <v>430000</v>
      </c>
      <c r="E216" s="6">
        <v>708200</v>
      </c>
      <c r="F216" s="3">
        <f t="shared" si="9"/>
        <v>1.6469767441860466</v>
      </c>
      <c r="G216" s="5"/>
      <c r="H216" s="24">
        <f t="shared" si="10"/>
        <v>1</v>
      </c>
      <c r="I216"/>
    </row>
    <row r="217" spans="2:9" x14ac:dyDescent="0.25">
      <c r="B217" s="22">
        <v>2121</v>
      </c>
      <c r="C217" t="s">
        <v>59</v>
      </c>
      <c r="D217" s="1">
        <v>700000</v>
      </c>
      <c r="E217" s="6">
        <v>45000</v>
      </c>
      <c r="F217" s="3">
        <f t="shared" si="9"/>
        <v>6.4285714285714279E-2</v>
      </c>
      <c r="G217" s="5"/>
      <c r="H217" s="24">
        <f t="shared" si="10"/>
        <v>0</v>
      </c>
      <c r="I217"/>
    </row>
    <row r="218" spans="2:9" x14ac:dyDescent="0.25">
      <c r="B218" s="22">
        <v>2122</v>
      </c>
      <c r="C218" t="s">
        <v>58</v>
      </c>
      <c r="D218" s="1">
        <v>556454</v>
      </c>
      <c r="E218" s="6">
        <v>183124</v>
      </c>
      <c r="F218" s="3">
        <f t="shared" si="9"/>
        <v>0.32909099404443137</v>
      </c>
      <c r="G218" s="5"/>
      <c r="H218" s="24">
        <f t="shared" si="10"/>
        <v>1</v>
      </c>
      <c r="I218"/>
    </row>
    <row r="219" spans="2:9" x14ac:dyDescent="0.25">
      <c r="B219" s="22">
        <v>2123</v>
      </c>
      <c r="C219" t="s">
        <v>57</v>
      </c>
      <c r="D219" s="1">
        <v>562000</v>
      </c>
      <c r="E219" s="6">
        <v>312806</v>
      </c>
      <c r="F219" s="3">
        <f t="shared" si="9"/>
        <v>0.55659430604982207</v>
      </c>
      <c r="G219" s="5"/>
      <c r="H219" s="24">
        <f t="shared" si="10"/>
        <v>1</v>
      </c>
      <c r="I219"/>
    </row>
    <row r="220" spans="2:9" x14ac:dyDescent="0.25">
      <c r="B220" s="22">
        <v>2124</v>
      </c>
      <c r="C220" t="s">
        <v>56</v>
      </c>
      <c r="D220" s="1">
        <v>449219</v>
      </c>
      <c r="E220" s="6">
        <v>347863</v>
      </c>
      <c r="F220" s="3">
        <f t="shared" si="9"/>
        <v>0.77437285600119321</v>
      </c>
      <c r="G220" s="5"/>
      <c r="H220" s="24">
        <f t="shared" si="10"/>
        <v>1</v>
      </c>
      <c r="I220"/>
    </row>
    <row r="221" spans="2:9" x14ac:dyDescent="0.25">
      <c r="B221" s="22">
        <v>2125</v>
      </c>
      <c r="C221" t="s">
        <v>55</v>
      </c>
      <c r="D221" s="1">
        <v>774957</v>
      </c>
      <c r="E221" s="6">
        <v>40000</v>
      </c>
      <c r="F221" s="3">
        <f t="shared" si="9"/>
        <v>5.1615767068366375E-2</v>
      </c>
      <c r="G221" s="5"/>
      <c r="H221" s="24">
        <f t="shared" si="10"/>
        <v>0</v>
      </c>
      <c r="I221"/>
    </row>
    <row r="222" spans="2:9" x14ac:dyDescent="0.25">
      <c r="B222" s="22">
        <v>2126</v>
      </c>
      <c r="C222" t="s">
        <v>54</v>
      </c>
      <c r="D222" s="1">
        <v>490654</v>
      </c>
      <c r="E222" s="6">
        <v>269026</v>
      </c>
      <c r="F222" s="3">
        <f t="shared" si="9"/>
        <v>0.5483008392879708</v>
      </c>
      <c r="G222" s="5"/>
      <c r="H222" s="24">
        <f t="shared" si="10"/>
        <v>1</v>
      </c>
      <c r="I222"/>
    </row>
    <row r="223" spans="2:9" x14ac:dyDescent="0.25">
      <c r="B223" s="22">
        <v>2127</v>
      </c>
      <c r="C223" t="s">
        <v>53</v>
      </c>
      <c r="D223" s="1">
        <v>435382</v>
      </c>
      <c r="E223" s="6">
        <v>0</v>
      </c>
      <c r="F223" s="3">
        <f t="shared" si="9"/>
        <v>0</v>
      </c>
      <c r="G223" s="5"/>
      <c r="H223" s="24">
        <f t="shared" si="10"/>
        <v>0</v>
      </c>
      <c r="I223"/>
    </row>
    <row r="224" spans="2:9" x14ac:dyDescent="0.25">
      <c r="B224" s="22">
        <v>2128</v>
      </c>
      <c r="C224" t="s">
        <v>52</v>
      </c>
      <c r="D224" s="1">
        <v>1132000</v>
      </c>
      <c r="E224" s="6">
        <v>1916000</v>
      </c>
      <c r="F224" s="3">
        <f t="shared" si="9"/>
        <v>1.6925795053003534</v>
      </c>
      <c r="G224" s="5"/>
      <c r="H224" s="24">
        <f t="shared" si="10"/>
        <v>1</v>
      </c>
      <c r="I224"/>
    </row>
    <row r="225" spans="2:9" x14ac:dyDescent="0.25">
      <c r="B225" s="22">
        <v>2129</v>
      </c>
      <c r="C225" t="s">
        <v>51</v>
      </c>
      <c r="D225" s="1">
        <v>1254456</v>
      </c>
      <c r="E225" s="6">
        <v>417059</v>
      </c>
      <c r="F225" s="3">
        <f t="shared" si="9"/>
        <v>0.33246203932222412</v>
      </c>
      <c r="G225" s="5"/>
      <c r="H225" s="24">
        <f t="shared" si="10"/>
        <v>1</v>
      </c>
      <c r="I225"/>
    </row>
    <row r="226" spans="2:9" x14ac:dyDescent="0.25">
      <c r="B226" s="22">
        <v>2130</v>
      </c>
      <c r="C226" t="s">
        <v>50</v>
      </c>
      <c r="D226" s="1">
        <v>1311696</v>
      </c>
      <c r="E226" s="6">
        <v>389836</v>
      </c>
      <c r="F226" s="3">
        <f t="shared" si="9"/>
        <v>0.29719996096656542</v>
      </c>
      <c r="G226" s="5"/>
      <c r="H226" s="24">
        <f t="shared" si="10"/>
        <v>1</v>
      </c>
      <c r="I226"/>
    </row>
    <row r="227" spans="2:9" x14ac:dyDescent="0.25">
      <c r="B227" s="22">
        <v>2131</v>
      </c>
      <c r="C227" t="s">
        <v>49</v>
      </c>
      <c r="D227" s="1">
        <v>551849</v>
      </c>
      <c r="E227" s="6">
        <v>60638.866000000002</v>
      </c>
      <c r="F227" s="3">
        <f t="shared" si="9"/>
        <v>0.1098830767112018</v>
      </c>
      <c r="G227" s="5"/>
      <c r="H227" s="24">
        <f t="shared" si="10"/>
        <v>1</v>
      </c>
      <c r="I227"/>
    </row>
    <row r="228" spans="2:9" x14ac:dyDescent="0.25">
      <c r="B228" s="22">
        <v>2201</v>
      </c>
      <c r="C228" t="s">
        <v>48</v>
      </c>
      <c r="D228" s="1">
        <v>13429239</v>
      </c>
      <c r="E228" s="6">
        <v>8195044</v>
      </c>
      <c r="F228" s="3">
        <f t="shared" si="9"/>
        <v>0.61023889737906967</v>
      </c>
      <c r="G228" s="5"/>
      <c r="H228" s="24">
        <f t="shared" si="10"/>
        <v>1</v>
      </c>
      <c r="I228"/>
    </row>
    <row r="229" spans="2:9" x14ac:dyDescent="0.25">
      <c r="B229" s="22">
        <v>2202</v>
      </c>
      <c r="C229" t="s">
        <v>47</v>
      </c>
      <c r="D229" s="1">
        <v>5394939</v>
      </c>
      <c r="E229" s="6">
        <v>2494540</v>
      </c>
      <c r="F229" s="3">
        <f t="shared" ref="F229:F260" si="11">E229/D229</f>
        <v>0.46238520954546475</v>
      </c>
      <c r="G229" s="5"/>
      <c r="H229" s="24">
        <f t="shared" si="10"/>
        <v>1</v>
      </c>
      <c r="I229"/>
    </row>
    <row r="230" spans="2:9" x14ac:dyDescent="0.25">
      <c r="B230" s="22">
        <v>2203</v>
      </c>
      <c r="C230" t="s">
        <v>46</v>
      </c>
      <c r="D230" s="1">
        <v>4443000</v>
      </c>
      <c r="E230" s="6">
        <v>3136000</v>
      </c>
      <c r="F230" s="3">
        <f t="shared" si="11"/>
        <v>0.70582939455322979</v>
      </c>
      <c r="G230" s="5"/>
      <c r="H230" s="24">
        <f t="shared" si="10"/>
        <v>1</v>
      </c>
      <c r="I230"/>
    </row>
    <row r="231" spans="2:9" x14ac:dyDescent="0.25">
      <c r="B231" s="22">
        <v>2204</v>
      </c>
      <c r="C231" t="s">
        <v>45</v>
      </c>
      <c r="D231" s="1">
        <v>1133000</v>
      </c>
      <c r="E231" s="6">
        <v>1020000</v>
      </c>
      <c r="F231" s="3">
        <f t="shared" si="11"/>
        <v>0.90026478375992935</v>
      </c>
      <c r="G231" s="5"/>
      <c r="H231" s="24">
        <f t="shared" si="10"/>
        <v>1</v>
      </c>
      <c r="I231"/>
    </row>
    <row r="232" spans="2:9" x14ac:dyDescent="0.25">
      <c r="B232" s="22">
        <v>2205</v>
      </c>
      <c r="C232" t="s">
        <v>44</v>
      </c>
      <c r="D232" s="1">
        <v>2108441</v>
      </c>
      <c r="E232" s="6">
        <v>399409</v>
      </c>
      <c r="F232" s="3">
        <f t="shared" si="11"/>
        <v>0.18943333012401106</v>
      </c>
      <c r="G232" s="5"/>
      <c r="H232" s="24">
        <f t="shared" si="10"/>
        <v>1</v>
      </c>
      <c r="I232"/>
    </row>
    <row r="233" spans="2:9" x14ac:dyDescent="0.25">
      <c r="B233" s="22">
        <v>2206</v>
      </c>
      <c r="C233" t="s">
        <v>43</v>
      </c>
      <c r="D233" s="1">
        <v>2266827</v>
      </c>
      <c r="E233" s="6">
        <v>293094</v>
      </c>
      <c r="F233" s="3">
        <f t="shared" si="11"/>
        <v>0.12929703060709971</v>
      </c>
      <c r="G233" s="5"/>
      <c r="H233" s="24">
        <f t="shared" si="10"/>
        <v>1</v>
      </c>
      <c r="I233"/>
    </row>
    <row r="234" spans="2:9" x14ac:dyDescent="0.25">
      <c r="B234" s="22">
        <v>2207</v>
      </c>
      <c r="C234" t="s">
        <v>42</v>
      </c>
      <c r="D234" s="1">
        <v>2463139</v>
      </c>
      <c r="E234" s="6">
        <v>1881500</v>
      </c>
      <c r="F234" s="3">
        <f t="shared" si="11"/>
        <v>0.76386269715188626</v>
      </c>
      <c r="G234" s="5"/>
      <c r="H234" s="24">
        <f t="shared" si="10"/>
        <v>1</v>
      </c>
      <c r="I234"/>
    </row>
    <row r="235" spans="2:9" x14ac:dyDescent="0.25">
      <c r="B235" s="22">
        <v>2208</v>
      </c>
      <c r="C235" t="s">
        <v>41</v>
      </c>
      <c r="D235" s="1">
        <v>1088221</v>
      </c>
      <c r="E235" s="6">
        <v>579356</v>
      </c>
      <c r="F235" s="3">
        <f t="shared" si="11"/>
        <v>0.53238818217990647</v>
      </c>
      <c r="G235" s="5"/>
      <c r="H235" s="24">
        <f t="shared" si="10"/>
        <v>1</v>
      </c>
      <c r="I235"/>
    </row>
    <row r="236" spans="2:9" x14ac:dyDescent="0.25">
      <c r="B236" s="22">
        <v>2209</v>
      </c>
      <c r="C236" t="s">
        <v>40</v>
      </c>
      <c r="D236" s="1">
        <v>1403585</v>
      </c>
      <c r="E236" s="6">
        <v>470364</v>
      </c>
      <c r="F236" s="3">
        <f t="shared" si="11"/>
        <v>0.3351161490041572</v>
      </c>
      <c r="G236" s="5"/>
      <c r="H236" s="24">
        <f t="shared" si="10"/>
        <v>1</v>
      </c>
      <c r="I236"/>
    </row>
    <row r="237" spans="2:9" x14ac:dyDescent="0.25">
      <c r="B237" s="22">
        <v>2210</v>
      </c>
      <c r="C237" t="s">
        <v>39</v>
      </c>
      <c r="D237" s="1">
        <v>1260139</v>
      </c>
      <c r="E237" s="6">
        <v>178151</v>
      </c>
      <c r="F237" s="3">
        <f t="shared" si="11"/>
        <v>0.14137408650950412</v>
      </c>
      <c r="G237" s="5"/>
      <c r="H237" s="24">
        <f t="shared" si="10"/>
        <v>1</v>
      </c>
      <c r="I237"/>
    </row>
    <row r="238" spans="2:9" x14ac:dyDescent="0.25">
      <c r="B238" s="22">
        <v>2211</v>
      </c>
      <c r="C238" t="s">
        <v>38</v>
      </c>
      <c r="D238" s="1">
        <v>2023564</v>
      </c>
      <c r="E238" s="6">
        <v>873774.75399999996</v>
      </c>
      <c r="F238" s="3">
        <f t="shared" si="11"/>
        <v>0.43179991045501892</v>
      </c>
      <c r="G238" s="5"/>
      <c r="H238" s="24">
        <f t="shared" si="10"/>
        <v>1</v>
      </c>
      <c r="I238"/>
    </row>
    <row r="239" spans="2:9" x14ac:dyDescent="0.25">
      <c r="B239" s="22">
        <v>2212</v>
      </c>
      <c r="C239" t="s">
        <v>37</v>
      </c>
      <c r="D239" s="1">
        <v>1238305</v>
      </c>
      <c r="E239" s="6">
        <v>702248</v>
      </c>
      <c r="F239" s="3">
        <f t="shared" si="11"/>
        <v>0.56710422714920794</v>
      </c>
      <c r="G239" s="5"/>
      <c r="H239" s="24">
        <f t="shared" si="10"/>
        <v>1</v>
      </c>
      <c r="I239"/>
    </row>
    <row r="240" spans="2:9" x14ac:dyDescent="0.25">
      <c r="B240" s="22">
        <v>2213</v>
      </c>
      <c r="C240" t="s">
        <v>36</v>
      </c>
      <c r="D240" s="1">
        <v>1513000</v>
      </c>
      <c r="E240" s="6">
        <v>453000</v>
      </c>
      <c r="F240" s="3">
        <f t="shared" si="11"/>
        <v>0.29940515532055517</v>
      </c>
      <c r="G240" s="5"/>
      <c r="H240" s="24">
        <f t="shared" si="10"/>
        <v>1</v>
      </c>
      <c r="I240"/>
    </row>
    <row r="241" spans="2:9" x14ac:dyDescent="0.25">
      <c r="B241" s="22">
        <v>2214</v>
      </c>
      <c r="C241" t="s">
        <v>35</v>
      </c>
      <c r="D241" s="1">
        <v>696000</v>
      </c>
      <c r="E241" s="6">
        <v>291462</v>
      </c>
      <c r="F241" s="3">
        <f t="shared" si="11"/>
        <v>0.41876724137931032</v>
      </c>
      <c r="G241" s="5"/>
      <c r="H241" s="24">
        <f t="shared" si="10"/>
        <v>1</v>
      </c>
      <c r="I241"/>
    </row>
    <row r="242" spans="2:9" x14ac:dyDescent="0.25">
      <c r="B242" s="22">
        <v>2215</v>
      </c>
      <c r="C242" t="s">
        <v>34</v>
      </c>
      <c r="D242" s="1">
        <v>1798000</v>
      </c>
      <c r="E242" s="6">
        <v>584459</v>
      </c>
      <c r="F242" s="3">
        <f t="shared" si="11"/>
        <v>0.32506062291434928</v>
      </c>
      <c r="G242" s="5"/>
      <c r="H242" s="24">
        <f t="shared" si="10"/>
        <v>1</v>
      </c>
      <c r="I242"/>
    </row>
    <row r="243" spans="2:9" x14ac:dyDescent="0.25">
      <c r="B243" s="22">
        <v>2216</v>
      </c>
      <c r="C243" t="s">
        <v>33</v>
      </c>
      <c r="D243" s="1">
        <v>1310000</v>
      </c>
      <c r="E243" s="6">
        <v>223000</v>
      </c>
      <c r="F243" s="3">
        <f t="shared" si="11"/>
        <v>0.17022900763358778</v>
      </c>
      <c r="G243" s="5"/>
      <c r="H243" s="24">
        <f t="shared" si="10"/>
        <v>1</v>
      </c>
      <c r="I243"/>
    </row>
    <row r="244" spans="2:9" x14ac:dyDescent="0.25">
      <c r="B244" s="22">
        <v>2301</v>
      </c>
      <c r="C244" t="s">
        <v>32</v>
      </c>
      <c r="D244" s="1">
        <v>8273000</v>
      </c>
      <c r="E244" s="6">
        <v>2168000</v>
      </c>
      <c r="F244" s="3">
        <f t="shared" si="11"/>
        <v>0.26205729481445666</v>
      </c>
      <c r="G244" s="5"/>
      <c r="H244" s="24">
        <f t="shared" si="10"/>
        <v>1</v>
      </c>
      <c r="I244"/>
    </row>
    <row r="245" spans="2:9" x14ac:dyDescent="0.25">
      <c r="B245" s="22">
        <v>2302</v>
      </c>
      <c r="C245" t="s">
        <v>31</v>
      </c>
      <c r="D245" s="1">
        <v>1828000</v>
      </c>
      <c r="E245" s="6">
        <v>32701</v>
      </c>
      <c r="F245" s="3">
        <f t="shared" si="11"/>
        <v>1.7888949671772431E-2</v>
      </c>
      <c r="G245" s="5"/>
      <c r="H245" s="24">
        <f t="shared" si="10"/>
        <v>0</v>
      </c>
      <c r="I245"/>
    </row>
    <row r="246" spans="2:9" x14ac:dyDescent="0.25">
      <c r="B246" s="22">
        <v>2303</v>
      </c>
      <c r="C246" t="s">
        <v>30</v>
      </c>
      <c r="D246" s="1">
        <v>4450024</v>
      </c>
      <c r="E246" s="6">
        <v>2650484</v>
      </c>
      <c r="F246" s="3">
        <f t="shared" si="11"/>
        <v>0.59561116973751149</v>
      </c>
      <c r="G246" s="5"/>
      <c r="H246" s="24">
        <f t="shared" si="10"/>
        <v>1</v>
      </c>
      <c r="I246"/>
    </row>
    <row r="247" spans="2:9" x14ac:dyDescent="0.25">
      <c r="B247" s="22">
        <v>2304</v>
      </c>
      <c r="C247" t="s">
        <v>29</v>
      </c>
      <c r="D247" s="1">
        <v>3327671</v>
      </c>
      <c r="E247" s="6">
        <v>235574</v>
      </c>
      <c r="F247" s="3">
        <f t="shared" si="11"/>
        <v>7.0792455143552355E-2</v>
      </c>
      <c r="G247" s="5"/>
      <c r="H247" s="24">
        <f t="shared" si="10"/>
        <v>0</v>
      </c>
      <c r="I247"/>
    </row>
    <row r="248" spans="2:9" x14ac:dyDescent="0.25">
      <c r="B248" s="22">
        <v>2305</v>
      </c>
      <c r="C248" t="s">
        <v>28</v>
      </c>
      <c r="D248" s="1">
        <v>6006000</v>
      </c>
      <c r="E248" s="6">
        <v>3024000</v>
      </c>
      <c r="F248" s="3">
        <f t="shared" si="11"/>
        <v>0.50349650349650354</v>
      </c>
      <c r="G248" s="5"/>
      <c r="H248" s="24">
        <f t="shared" si="10"/>
        <v>1</v>
      </c>
      <c r="I248"/>
    </row>
    <row r="249" spans="2:9" x14ac:dyDescent="0.25">
      <c r="B249" s="22">
        <v>2306</v>
      </c>
      <c r="C249" t="s">
        <v>27</v>
      </c>
      <c r="D249" s="1">
        <v>3966627</v>
      </c>
      <c r="E249" s="6">
        <v>624256</v>
      </c>
      <c r="F249" s="3">
        <f t="shared" si="11"/>
        <v>0.1573770359552335</v>
      </c>
      <c r="G249" s="5"/>
      <c r="H249" s="24">
        <f t="shared" si="10"/>
        <v>1</v>
      </c>
      <c r="I249"/>
    </row>
    <row r="250" spans="2:9" x14ac:dyDescent="0.25">
      <c r="B250" s="22">
        <v>2307</v>
      </c>
      <c r="C250" t="s">
        <v>26</v>
      </c>
      <c r="D250" s="1">
        <v>6409000</v>
      </c>
      <c r="E250" s="6">
        <v>3149000</v>
      </c>
      <c r="F250" s="3">
        <f t="shared" si="11"/>
        <v>0.49134030269932905</v>
      </c>
      <c r="G250" s="5"/>
      <c r="H250" s="24">
        <f t="shared" si="10"/>
        <v>1</v>
      </c>
      <c r="I250"/>
    </row>
    <row r="251" spans="2:9" x14ac:dyDescent="0.25">
      <c r="B251" s="22">
        <v>2308</v>
      </c>
      <c r="C251" t="s">
        <v>25</v>
      </c>
      <c r="D251" s="1">
        <v>4907125</v>
      </c>
      <c r="E251" s="6">
        <v>59177</v>
      </c>
      <c r="F251" s="3">
        <f t="shared" si="11"/>
        <v>1.2059403418498612E-2</v>
      </c>
      <c r="G251" s="5"/>
      <c r="H251" s="24">
        <f t="shared" si="10"/>
        <v>0</v>
      </c>
      <c r="I251"/>
    </row>
    <row r="252" spans="2:9" x14ac:dyDescent="0.25">
      <c r="B252" s="22">
        <v>2309</v>
      </c>
      <c r="C252" t="s">
        <v>24</v>
      </c>
      <c r="D252" s="1">
        <v>4060928</v>
      </c>
      <c r="E252" s="6">
        <v>517831</v>
      </c>
      <c r="F252" s="3">
        <f t="shared" si="11"/>
        <v>0.12751543489566916</v>
      </c>
      <c r="G252" s="5"/>
      <c r="H252" s="24">
        <f t="shared" si="10"/>
        <v>1</v>
      </c>
      <c r="I252"/>
    </row>
    <row r="253" spans="2:9" x14ac:dyDescent="0.25">
      <c r="B253" s="22">
        <v>2310</v>
      </c>
      <c r="C253" t="s">
        <v>23</v>
      </c>
      <c r="D253" s="1">
        <v>1397600</v>
      </c>
      <c r="E253" s="6">
        <v>172376.6</v>
      </c>
      <c r="F253" s="3">
        <f t="shared" si="11"/>
        <v>0.12333757870635376</v>
      </c>
      <c r="G253" s="5"/>
      <c r="H253" s="24">
        <f t="shared" si="10"/>
        <v>1</v>
      </c>
      <c r="I253"/>
    </row>
    <row r="254" spans="2:9" x14ac:dyDescent="0.25">
      <c r="B254" s="22">
        <v>2311</v>
      </c>
      <c r="C254" t="s">
        <v>22</v>
      </c>
      <c r="D254" s="1">
        <v>1001800</v>
      </c>
      <c r="E254" s="6">
        <v>530535.08100000001</v>
      </c>
      <c r="F254" s="3">
        <f t="shared" si="11"/>
        <v>0.5295818336993412</v>
      </c>
      <c r="G254" s="5"/>
      <c r="H254" s="24">
        <f t="shared" si="10"/>
        <v>1</v>
      </c>
      <c r="I254"/>
    </row>
    <row r="255" spans="2:9" x14ac:dyDescent="0.25">
      <c r="B255" s="22">
        <v>2312</v>
      </c>
      <c r="C255" t="s">
        <v>21</v>
      </c>
      <c r="D255" s="1">
        <v>2210000</v>
      </c>
      <c r="E255" s="6">
        <v>57576.101999999999</v>
      </c>
      <c r="F255" s="3">
        <f t="shared" si="11"/>
        <v>2.605253484162896E-2</v>
      </c>
      <c r="G255" s="5"/>
      <c r="H255" s="24">
        <f t="shared" si="10"/>
        <v>0</v>
      </c>
      <c r="I255"/>
    </row>
    <row r="256" spans="2:9" x14ac:dyDescent="0.25">
      <c r="B256" s="22">
        <v>2313</v>
      </c>
      <c r="C256" t="s">
        <v>20</v>
      </c>
      <c r="D256" s="1">
        <v>639635.55200000003</v>
      </c>
      <c r="E256" s="6">
        <v>536014.76199999999</v>
      </c>
      <c r="F256" s="3">
        <f t="shared" si="11"/>
        <v>0.83800026487583346</v>
      </c>
      <c r="G256" s="5"/>
      <c r="H256" s="24">
        <f t="shared" si="10"/>
        <v>1</v>
      </c>
      <c r="I256"/>
    </row>
    <row r="257" spans="2:9" x14ac:dyDescent="0.25">
      <c r="B257" s="22">
        <v>2314</v>
      </c>
      <c r="C257" t="s">
        <v>19</v>
      </c>
      <c r="D257" s="1">
        <v>1162000</v>
      </c>
      <c r="E257" s="6">
        <v>131000</v>
      </c>
      <c r="F257" s="3">
        <f t="shared" si="11"/>
        <v>0.11273666092943202</v>
      </c>
      <c r="G257" s="5"/>
      <c r="H257" s="24">
        <f t="shared" si="10"/>
        <v>1</v>
      </c>
      <c r="I257"/>
    </row>
    <row r="258" spans="2:9" x14ac:dyDescent="0.25">
      <c r="B258" s="22">
        <v>2315</v>
      </c>
      <c r="C258" t="s">
        <v>18</v>
      </c>
      <c r="D258" s="1">
        <v>1007519.2080000001</v>
      </c>
      <c r="E258" s="6">
        <v>366246.30200000003</v>
      </c>
      <c r="F258" s="3">
        <f t="shared" si="11"/>
        <v>0.36351297235020058</v>
      </c>
      <c r="G258" s="5"/>
      <c r="H258" s="24">
        <f t="shared" si="10"/>
        <v>1</v>
      </c>
      <c r="I258"/>
    </row>
    <row r="259" spans="2:9" x14ac:dyDescent="0.25">
      <c r="B259" s="22">
        <v>2316</v>
      </c>
      <c r="C259" t="s">
        <v>17</v>
      </c>
      <c r="D259" s="1">
        <v>2469310</v>
      </c>
      <c r="E259" s="6">
        <v>1272940</v>
      </c>
      <c r="F259" s="3">
        <f t="shared" si="11"/>
        <v>0.51550433116943595</v>
      </c>
      <c r="G259" s="5"/>
      <c r="H259" s="24">
        <f t="shared" si="10"/>
        <v>1</v>
      </c>
      <c r="I259"/>
    </row>
    <row r="260" spans="2:9" x14ac:dyDescent="0.25">
      <c r="B260" s="22">
        <v>2317</v>
      </c>
      <c r="C260" t="s">
        <v>16</v>
      </c>
      <c r="D260" s="1">
        <v>719143.28</v>
      </c>
      <c r="E260" s="6">
        <v>99981</v>
      </c>
      <c r="F260" s="3">
        <f t="shared" si="11"/>
        <v>0.13902792778651843</v>
      </c>
      <c r="G260" s="5"/>
      <c r="H260" s="24">
        <f t="shared" si="10"/>
        <v>1</v>
      </c>
      <c r="I260"/>
    </row>
    <row r="261" spans="2:9" x14ac:dyDescent="0.25">
      <c r="B261" s="22">
        <v>2318</v>
      </c>
      <c r="C261" t="s">
        <v>15</v>
      </c>
      <c r="D261" s="1">
        <v>1032000</v>
      </c>
      <c r="E261" s="6">
        <v>477899</v>
      </c>
      <c r="F261" s="3">
        <f t="shared" ref="F261:F276" si="12">E261/D261</f>
        <v>0.46308042635658914</v>
      </c>
      <c r="G261" s="5"/>
      <c r="H261" s="24">
        <f t="shared" ref="H261:H276" si="13">IF(F261&gt;=0.1,1,0)</f>
        <v>1</v>
      </c>
      <c r="I261"/>
    </row>
    <row r="262" spans="2:9" x14ac:dyDescent="0.25">
      <c r="B262" s="22">
        <v>2319</v>
      </c>
      <c r="C262" t="s">
        <v>14</v>
      </c>
      <c r="D262" s="1">
        <v>1851800</v>
      </c>
      <c r="E262" s="6">
        <v>270514</v>
      </c>
      <c r="F262" s="3">
        <f t="shared" si="12"/>
        <v>0.14608165028620801</v>
      </c>
      <c r="G262" s="5"/>
      <c r="H262" s="24">
        <f t="shared" si="13"/>
        <v>1</v>
      </c>
      <c r="I262"/>
    </row>
    <row r="263" spans="2:9" x14ac:dyDescent="0.25">
      <c r="B263" s="22">
        <v>2320</v>
      </c>
      <c r="C263" t="s">
        <v>13</v>
      </c>
      <c r="D263" s="1">
        <v>1581441</v>
      </c>
      <c r="E263" s="6">
        <v>387305</v>
      </c>
      <c r="F263" s="3">
        <f t="shared" si="12"/>
        <v>0.24490638601123912</v>
      </c>
      <c r="G263" s="5"/>
      <c r="H263" s="24">
        <f t="shared" si="13"/>
        <v>1</v>
      </c>
      <c r="I263"/>
    </row>
    <row r="264" spans="2:9" x14ac:dyDescent="0.25">
      <c r="B264" s="22">
        <v>2321</v>
      </c>
      <c r="C264" t="s">
        <v>12</v>
      </c>
      <c r="D264" s="1">
        <v>288145.15600000002</v>
      </c>
      <c r="E264" s="6">
        <v>11316.89</v>
      </c>
      <c r="F264" s="3">
        <f t="shared" si="12"/>
        <v>3.9274961818202482E-2</v>
      </c>
      <c r="G264" s="5"/>
      <c r="H264" s="24">
        <f t="shared" si="13"/>
        <v>0</v>
      </c>
      <c r="I264"/>
    </row>
    <row r="265" spans="2:9" x14ac:dyDescent="0.25">
      <c r="B265" s="22">
        <v>2322</v>
      </c>
      <c r="C265" t="s">
        <v>11</v>
      </c>
      <c r="D265" s="1">
        <v>773716</v>
      </c>
      <c r="E265" s="6">
        <v>0</v>
      </c>
      <c r="F265" s="3">
        <f t="shared" si="12"/>
        <v>0</v>
      </c>
      <c r="G265" s="5" t="s">
        <v>274</v>
      </c>
      <c r="H265" s="25">
        <f t="shared" si="13"/>
        <v>0</v>
      </c>
      <c r="I265"/>
    </row>
    <row r="266" spans="2:9" x14ac:dyDescent="0.25">
      <c r="B266" s="22">
        <v>2323</v>
      </c>
      <c r="C266" t="s">
        <v>10</v>
      </c>
      <c r="D266" s="1">
        <v>648432.44000000018</v>
      </c>
      <c r="E266" s="6">
        <v>527050.31099999999</v>
      </c>
      <c r="F266" s="3">
        <f t="shared" si="12"/>
        <v>0.81280682224967005</v>
      </c>
      <c r="G266" s="5"/>
      <c r="H266" s="24">
        <f t="shared" si="13"/>
        <v>1</v>
      </c>
      <c r="I266"/>
    </row>
    <row r="267" spans="2:9" x14ac:dyDescent="0.25">
      <c r="B267" s="22">
        <v>2324</v>
      </c>
      <c r="C267" t="s">
        <v>9</v>
      </c>
      <c r="D267" s="1">
        <v>1883000</v>
      </c>
      <c r="E267" s="6">
        <v>598919.522</v>
      </c>
      <c r="F267" s="3">
        <f t="shared" si="12"/>
        <v>0.31806666064790229</v>
      </c>
      <c r="G267" s="5"/>
      <c r="H267" s="24">
        <f t="shared" si="13"/>
        <v>1</v>
      </c>
      <c r="I267"/>
    </row>
    <row r="268" spans="2:9" x14ac:dyDescent="0.25">
      <c r="B268" s="22">
        <v>2401</v>
      </c>
      <c r="C268" t="s">
        <v>8</v>
      </c>
      <c r="D268" s="1">
        <v>3591000</v>
      </c>
      <c r="E268" s="6">
        <v>1568093.8130000001</v>
      </c>
      <c r="F268" s="3">
        <f t="shared" si="12"/>
        <v>0.43667329796714011</v>
      </c>
      <c r="G268" s="5"/>
      <c r="H268" s="24">
        <f t="shared" si="13"/>
        <v>1</v>
      </c>
      <c r="I268"/>
    </row>
    <row r="269" spans="2:9" x14ac:dyDescent="0.25">
      <c r="B269" s="22">
        <v>2402</v>
      </c>
      <c r="C269" t="s">
        <v>7</v>
      </c>
      <c r="D269" s="1">
        <v>1126000</v>
      </c>
      <c r="E269" s="6">
        <v>0</v>
      </c>
      <c r="F269" s="3">
        <f t="shared" si="12"/>
        <v>0</v>
      </c>
      <c r="G269" s="5" t="s">
        <v>274</v>
      </c>
      <c r="H269" s="25">
        <f t="shared" si="13"/>
        <v>0</v>
      </c>
      <c r="I269"/>
    </row>
    <row r="270" spans="2:9" x14ac:dyDescent="0.25">
      <c r="B270" s="22">
        <v>2403</v>
      </c>
      <c r="C270" t="s">
        <v>6</v>
      </c>
      <c r="D270" s="1">
        <v>806000</v>
      </c>
      <c r="E270" s="6">
        <v>607479</v>
      </c>
      <c r="F270" s="3">
        <f t="shared" si="12"/>
        <v>0.75369602977667494</v>
      </c>
      <c r="G270" s="5"/>
      <c r="H270" s="24">
        <f t="shared" si="13"/>
        <v>1</v>
      </c>
      <c r="I270"/>
    </row>
    <row r="271" spans="2:9" x14ac:dyDescent="0.25">
      <c r="B271" s="22">
        <v>2404</v>
      </c>
      <c r="C271" t="s">
        <v>5</v>
      </c>
      <c r="D271" s="1">
        <v>3231440</v>
      </c>
      <c r="E271" s="6">
        <v>1512918.2179999999</v>
      </c>
      <c r="F271" s="3">
        <f t="shared" si="12"/>
        <v>0.46818700579308292</v>
      </c>
      <c r="G271" s="5"/>
      <c r="H271" s="24">
        <f t="shared" si="13"/>
        <v>1</v>
      </c>
      <c r="I271"/>
    </row>
    <row r="272" spans="2:9" x14ac:dyDescent="0.25">
      <c r="B272" s="22">
        <v>2405</v>
      </c>
      <c r="C272" t="s">
        <v>4</v>
      </c>
      <c r="D272" s="1">
        <v>1110000</v>
      </c>
      <c r="E272" s="6">
        <v>165826</v>
      </c>
      <c r="F272" s="3">
        <f t="shared" si="12"/>
        <v>0.1493927927927928</v>
      </c>
      <c r="G272" s="5"/>
      <c r="H272" s="24">
        <f t="shared" si="13"/>
        <v>1</v>
      </c>
      <c r="I272"/>
    </row>
    <row r="273" spans="2:9" x14ac:dyDescent="0.25">
      <c r="B273" s="22">
        <v>2406</v>
      </c>
      <c r="C273" t="s">
        <v>3</v>
      </c>
      <c r="D273" s="1">
        <v>1398500</v>
      </c>
      <c r="E273" s="6">
        <v>498000</v>
      </c>
      <c r="F273" s="3">
        <f t="shared" si="12"/>
        <v>0.35609581694672865</v>
      </c>
      <c r="G273" s="5"/>
      <c r="H273" s="24">
        <f t="shared" si="13"/>
        <v>1</v>
      </c>
      <c r="I273"/>
    </row>
    <row r="274" spans="2:9" x14ac:dyDescent="0.25">
      <c r="B274" s="22">
        <v>2407</v>
      </c>
      <c r="C274" t="s">
        <v>2</v>
      </c>
      <c r="D274" s="1">
        <v>2615120</v>
      </c>
      <c r="E274" s="6">
        <v>1171508.2919999999</v>
      </c>
      <c r="F274" s="3">
        <f t="shared" si="12"/>
        <v>0.44797496558475325</v>
      </c>
      <c r="G274" s="5"/>
      <c r="H274" s="24">
        <f t="shared" si="13"/>
        <v>1</v>
      </c>
      <c r="I274"/>
    </row>
    <row r="275" spans="2:9" x14ac:dyDescent="0.25">
      <c r="B275" s="22">
        <v>2408</v>
      </c>
      <c r="C275" t="s">
        <v>1</v>
      </c>
      <c r="D275" s="1">
        <v>2537446</v>
      </c>
      <c r="E275" s="6">
        <v>65757.866999999998</v>
      </c>
      <c r="F275" s="3">
        <f t="shared" si="12"/>
        <v>2.5914981836066657E-2</v>
      </c>
      <c r="G275" s="20" t="s">
        <v>290</v>
      </c>
      <c r="H275" s="25">
        <f t="shared" si="13"/>
        <v>0</v>
      </c>
      <c r="I275"/>
    </row>
    <row r="276" spans="2:9" x14ac:dyDescent="0.25">
      <c r="B276" s="22">
        <v>2409</v>
      </c>
      <c r="C276" t="s">
        <v>0</v>
      </c>
      <c r="D276" s="1">
        <v>2810977</v>
      </c>
      <c r="E276" s="6">
        <v>1345888.862</v>
      </c>
      <c r="F276" s="3">
        <f t="shared" si="12"/>
        <v>0.47879753623028576</v>
      </c>
      <c r="G276" s="5"/>
      <c r="H276" s="24">
        <f t="shared" si="13"/>
        <v>1</v>
      </c>
      <c r="I276"/>
    </row>
    <row r="278" spans="2:9" x14ac:dyDescent="0.25">
      <c r="D278" s="1">
        <f t="shared" ref="D278:E278" si="14">SUM(D5:D277)</f>
        <v>681019667.49300015</v>
      </c>
      <c r="E278" s="1">
        <f t="shared" si="14"/>
        <v>258451311.49199995</v>
      </c>
      <c r="F278" s="1"/>
      <c r="G278" s="1"/>
      <c r="H278" s="26">
        <f>SUM(H5:H277)</f>
        <v>222</v>
      </c>
    </row>
    <row r="279" spans="2:9" x14ac:dyDescent="0.25">
      <c r="H279" s="27">
        <f>H278/272</f>
        <v>0.81617647058823528</v>
      </c>
    </row>
    <row r="280" spans="2:9" x14ac:dyDescent="0.25">
      <c r="B280" s="15" t="s">
        <v>282</v>
      </c>
    </row>
    <row r="281" spans="2:9" ht="6.75" customHeight="1" x14ac:dyDescent="0.25">
      <c r="B281" s="16"/>
      <c r="H281" s="28"/>
    </row>
    <row r="282" spans="2:9" ht="21.9" customHeight="1" x14ac:dyDescent="0.25">
      <c r="B282" s="17" t="s">
        <v>283</v>
      </c>
    </row>
    <row r="283" spans="2:9" ht="21.9" customHeight="1" x14ac:dyDescent="0.25">
      <c r="B283" s="17" t="s">
        <v>287</v>
      </c>
      <c r="D283" s="4"/>
    </row>
    <row r="284" spans="2:9" ht="8.25" customHeight="1" x14ac:dyDescent="0.25"/>
    <row r="285" spans="2:9" ht="20.100000000000001" customHeight="1" x14ac:dyDescent="0.25">
      <c r="C285" s="19" t="s">
        <v>284</v>
      </c>
      <c r="H285" s="29"/>
    </row>
    <row r="286" spans="2:9" ht="20.100000000000001" customHeight="1" x14ac:dyDescent="0.25">
      <c r="C286" s="19" t="s">
        <v>285</v>
      </c>
      <c r="H286" s="30"/>
    </row>
    <row r="287" spans="2:9" ht="20.100000000000001" customHeight="1" x14ac:dyDescent="0.25">
      <c r="C287" s="19" t="s">
        <v>288</v>
      </c>
      <c r="D287" s="4"/>
      <c r="H287" s="29"/>
    </row>
    <row r="288" spans="2:9" ht="20.100000000000001" customHeight="1" x14ac:dyDescent="0.25">
      <c r="C288" s="19" t="s">
        <v>286</v>
      </c>
      <c r="H288" s="29"/>
    </row>
    <row r="289" spans="3:8" ht="20.100000000000001" customHeight="1" x14ac:dyDescent="0.25">
      <c r="C289" s="19" t="s">
        <v>289</v>
      </c>
      <c r="H289" s="30"/>
    </row>
    <row r="290" spans="3:8" ht="14.4" x14ac:dyDescent="0.3">
      <c r="C290" s="18"/>
      <c r="H290" s="29"/>
    </row>
    <row r="291" spans="3:8" x14ac:dyDescent="0.25">
      <c r="H291" s="29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ILD_5.7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Faycel MOULAHI</dc:creator>
  <cp:lastModifiedBy>Sofiene HEMISSI</cp:lastModifiedBy>
  <cp:lastPrinted>2021-10-06T08:16:35Z</cp:lastPrinted>
  <dcterms:created xsi:type="dcterms:W3CDTF">2021-09-22T08:45:34Z</dcterms:created>
  <dcterms:modified xsi:type="dcterms:W3CDTF">2022-11-01T13:02:39Z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e4c25e5e-6192-4134-8205-4a270da561b9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2022-11-01T13:01:43Z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92a9ae35-71d1-42cc-8198-62b08768ecaf</vt:lpwstr>
  </property>
  <property fmtid="{D5CDD505-2E9C-101B-9397-08002B2CF9AE}" pid="8" name="MSIP_Label_defa4170-0d19-0005-0004-bc88714345d2_ActionId">
    <vt:lpwstr>d086bc9d-cf2f-420b-a393-86fbd318ef62</vt:lpwstr>
  </property>
  <property fmtid="{D5CDD505-2E9C-101B-9397-08002B2CF9AE}" pid="9" name="MSIP_Label_defa4170-0d19-0005-0004-bc88714345d2_ContentBits">
    <vt:lpwstr>0</vt:lpwstr>
  </property>
</Properties>
</file>